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20" yWindow="65521" windowWidth="10905" windowHeight="10740" tabRatio="768" activeTab="0"/>
  </bookViews>
  <sheets>
    <sheet name="Тит.лист" sheetId="1" r:id="rId1"/>
    <sheet name="BA-Maxi" sheetId="2" r:id="rId2"/>
    <sheet name="BA-Medium" sheetId="3" r:id="rId3"/>
    <sheet name="BA-Mini" sheetId="4" r:id="rId4"/>
    <sheet name="BA-Toy" sheetId="5" r:id="rId5"/>
    <sheet name="Лист1" sheetId="6" r:id="rId6"/>
  </sheets>
  <definedNames>
    <definedName name="_xlfn.BAHTTEXT" hidden="1">#NAME?</definedName>
    <definedName name="_xlnm.Print_Area" localSheetId="1">'BA-Maxi'!$A$1:$K$19</definedName>
    <definedName name="_xlnm.Print_Area" localSheetId="2">'BA-Medium'!$A$1:$K$17</definedName>
    <definedName name="_xlnm.Print_Area" localSheetId="3">'BA-Mini'!$A$1:$K$25</definedName>
    <definedName name="_xlnm.Print_Area" localSheetId="4">'BA-Toy'!$A$1:$K$13</definedName>
  </definedNames>
  <calcPr fullCalcOnLoad="1"/>
</workbook>
</file>

<file path=xl/sharedStrings.xml><?xml version="1.0" encoding="utf-8"?>
<sst xmlns="http://schemas.openxmlformats.org/spreadsheetml/2006/main" count="332" uniqueCount="92">
  <si>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</si>
  <si>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</si>
  <si>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</si>
  <si>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</si>
  <si>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</si>
  <si>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</si>
  <si>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</si>
  <si>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</si>
  <si>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</si>
  <si>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Место</t>
  </si>
  <si>
    <t>штраф по трассе</t>
  </si>
  <si>
    <t>время</t>
  </si>
  <si>
    <t>штраф за время</t>
  </si>
  <si>
    <t>общий штраф</t>
  </si>
  <si>
    <t>Категория MAXI</t>
  </si>
  <si>
    <t>Категория MEDIUM</t>
  </si>
  <si>
    <t>Категория MINI</t>
  </si>
  <si>
    <t>Категория TOY</t>
  </si>
  <si>
    <t>"Кубок города Перми"</t>
  </si>
  <si>
    <t>Штернберг Наталья</t>
  </si>
  <si>
    <t>ШАР/Пермь</t>
  </si>
  <si>
    <t>б/к Феррари</t>
  </si>
  <si>
    <t>Зворыгина Любовь</t>
  </si>
  <si>
    <t>б/к Элвис</t>
  </si>
  <si>
    <t>Пшеничникова Мария</t>
  </si>
  <si>
    <t>б/к Виртуоз</t>
  </si>
  <si>
    <t>Евдокимова Рада</t>
  </si>
  <si>
    <t>ЦСС/Пермь</t>
  </si>
  <si>
    <t>малинуа Шумахер</t>
  </si>
  <si>
    <t>снят</t>
  </si>
  <si>
    <t>Маленьких Юлия</t>
  </si>
  <si>
    <t>шелти Пьеро</t>
  </si>
  <si>
    <t>Попова Дарья</t>
  </si>
  <si>
    <t>б/к Вестерн</t>
  </si>
  <si>
    <t>Костарева Нелли</t>
  </si>
  <si>
    <t>пудель Василиса</t>
  </si>
  <si>
    <t>Дружинина Ольга</t>
  </si>
  <si>
    <t>малинуа АйКенДу</t>
  </si>
  <si>
    <t>Трифонов Даниил</t>
  </si>
  <si>
    <t>ДТЮ/Пермь</t>
  </si>
  <si>
    <t>метис Джетта</t>
  </si>
  <si>
    <t>Чебыкина Ирина</t>
  </si>
  <si>
    <t>ир/т Жеральд</t>
  </si>
  <si>
    <t>б/к Глен</t>
  </si>
  <si>
    <t>-</t>
  </si>
  <si>
    <t>Кудрина Анна</t>
  </si>
  <si>
    <t>б/к Perpetum Mobile</t>
  </si>
  <si>
    <t>б/к Грег</t>
  </si>
  <si>
    <t>Калашникова Наталья</t>
  </si>
  <si>
    <t>кбт Вильям</t>
  </si>
  <si>
    <t>Семина Юлия</t>
  </si>
  <si>
    <t>б/к Мамба</t>
  </si>
  <si>
    <t>Катутис Ангелина</t>
  </si>
  <si>
    <t>гл.ф/т Бэби</t>
  </si>
  <si>
    <t>б/к Баттерфляй</t>
  </si>
  <si>
    <t>б/к Везунчик</t>
  </si>
  <si>
    <t>б/к Гленда</t>
  </si>
  <si>
    <t>Канцлер Анастасия</t>
  </si>
  <si>
    <t>метис Рекс</t>
  </si>
  <si>
    <t>шелти Чудо</t>
  </si>
  <si>
    <t>шелти Ноктюрн</t>
  </si>
  <si>
    <t>шелти Николетта</t>
  </si>
  <si>
    <t>шелти Вальтер</t>
  </si>
  <si>
    <t>рус.спан. Бумер</t>
  </si>
  <si>
    <t>пудель Дуся</t>
  </si>
  <si>
    <t>Ганеева Светлана</t>
  </si>
  <si>
    <t>шелти Матисс</t>
  </si>
  <si>
    <t>Горислава Анна</t>
  </si>
  <si>
    <t>шелти Рорк</t>
  </si>
  <si>
    <t>Пронник Вера</t>
  </si>
  <si>
    <t>пудель Тим</t>
  </si>
  <si>
    <t>метис Риск</t>
  </si>
  <si>
    <t>шелти Пайнери</t>
  </si>
  <si>
    <t>Соловьева Полина</t>
  </si>
  <si>
    <t>шелти Адреналина</t>
  </si>
  <si>
    <t>гл.ф/т Гиви</t>
  </si>
  <si>
    <t>шелти Лисенок</t>
  </si>
  <si>
    <t>шелти Ирис</t>
  </si>
  <si>
    <t>в/т Девид</t>
  </si>
  <si>
    <t>шелти Аджилика</t>
  </si>
  <si>
    <t>шпиц Геральт</t>
  </si>
  <si>
    <t>шелти Сюзанна</t>
  </si>
  <si>
    <t>шелти Хэллоуин</t>
  </si>
  <si>
    <t>шелти Иф Онли</t>
  </si>
  <si>
    <t>шелти Виолетта</t>
  </si>
  <si>
    <t xml:space="preserve">Протокол соревнований по аджилити </t>
  </si>
  <si>
    <t>«Кубок города Перми»</t>
  </si>
  <si>
    <t xml:space="preserve">место проведения – г. Пермь, СДП «ДКЖ» </t>
  </si>
  <si>
    <t>секретарь Банщикова А.А.</t>
  </si>
  <si>
    <t>14 февраля 2010 года</t>
  </si>
  <si>
    <t>количество участников – 42</t>
  </si>
  <si>
    <t>судья соревнований Овченкова Ю.А.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</si>
</sst>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26"/>
      <name val="BernhardMod BT"/>
      <family val="1"/>
    </font>
    <font>
      <sz val="24"/>
      <name val="Times New Roman"/>
      <family val="1"/>
    </font>
    <font>
      <b/>
      <sz val="36"/>
      <name val="Torhok"/>
      <family val="2"/>
    </font>
    <font>
      <sz val="12"/>
      <name val="Times New Roman"/>
      <family val="1"/>
    </font>
    <font>
      <sz val="28"/>
      <name val="BernhardMod BT"/>
      <family val="1"/>
    </font>
    <font>
      <sz val="18"/>
      <name val="BernhardMod BT"/>
      <family val="1"/>
    </font>
    <font>
      <sz val="10"/>
      <name val="BernhardMod BT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/>
      <protection hidden="1"/>
    </xf>
    <xf numFmtId="0" fontId="10" fillId="2" borderId="1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/>
      <protection hidden="1"/>
    </xf>
    <xf numFmtId="0" fontId="5" fillId="2" borderId="13" xfId="0" applyFont="1" applyFill="1" applyBorder="1" applyAlignment="1" applyProtection="1">
      <alignment/>
      <protection hidden="1"/>
    </xf>
    <xf numFmtId="1" fontId="4" fillId="2" borderId="14" xfId="0" applyNumberFormat="1" applyFont="1" applyFill="1" applyBorder="1" applyAlignment="1" applyProtection="1">
      <alignment horizontal="right"/>
      <protection hidden="1"/>
    </xf>
    <xf numFmtId="2" fontId="4" fillId="2" borderId="15" xfId="0" applyNumberFormat="1" applyFont="1" applyFill="1" applyBorder="1" applyAlignment="1" applyProtection="1">
      <alignment horizontal="right"/>
      <protection hidden="1"/>
    </xf>
    <xf numFmtId="0" fontId="4" fillId="2" borderId="16" xfId="0" applyFont="1" applyFill="1" applyBorder="1" applyAlignment="1" applyProtection="1">
      <alignment horizontal="right"/>
      <protection hidden="1"/>
    </xf>
    <xf numFmtId="0" fontId="4" fillId="2" borderId="17" xfId="0" applyFont="1" applyFill="1" applyBorder="1" applyAlignment="1" applyProtection="1">
      <alignment horizontal="right"/>
      <protection hidden="1"/>
    </xf>
    <xf numFmtId="0" fontId="4" fillId="2" borderId="18" xfId="0" applyFont="1" applyFill="1" applyBorder="1" applyAlignment="1" applyProtection="1">
      <alignment horizontal="right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1" fontId="4" fillId="2" borderId="20" xfId="0" applyNumberFormat="1" applyFont="1" applyFill="1" applyBorder="1" applyAlignment="1" applyProtection="1">
      <alignment horizontal="right"/>
      <protection hidden="1"/>
    </xf>
    <xf numFmtId="2" fontId="4" fillId="2" borderId="17" xfId="0" applyNumberFormat="1" applyFont="1" applyFill="1" applyBorder="1" applyAlignment="1" applyProtection="1">
      <alignment horizontal="right"/>
      <protection hidden="1"/>
    </xf>
    <xf numFmtId="0" fontId="4" fillId="2" borderId="21" xfId="0" applyFont="1" applyFill="1" applyBorder="1" applyAlignment="1" applyProtection="1">
      <alignment horizontal="center"/>
      <protection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/>
      <protection hidden="1"/>
    </xf>
    <xf numFmtId="0" fontId="4" fillId="2" borderId="24" xfId="0" applyFont="1" applyFill="1" applyBorder="1" applyAlignment="1" applyProtection="1">
      <alignment/>
      <protection hidden="1"/>
    </xf>
    <xf numFmtId="0" fontId="4" fillId="2" borderId="22" xfId="0" applyFont="1" applyFill="1" applyBorder="1" applyAlignment="1" applyProtection="1">
      <alignment/>
      <protection hidden="1"/>
    </xf>
    <xf numFmtId="0" fontId="4" fillId="2" borderId="25" xfId="0" applyFont="1" applyFill="1" applyBorder="1" applyAlignment="1" applyProtection="1">
      <alignment/>
      <protection hidden="1"/>
    </xf>
    <xf numFmtId="0" fontId="4" fillId="2" borderId="26" xfId="0" applyFont="1" applyFill="1" applyBorder="1" applyAlignment="1" applyProtection="1">
      <alignment/>
      <protection hidden="1"/>
    </xf>
    <xf numFmtId="1" fontId="4" fillId="2" borderId="27" xfId="0" applyNumberFormat="1" applyFont="1" applyFill="1" applyBorder="1" applyAlignment="1" applyProtection="1">
      <alignment horizontal="right"/>
      <protection hidden="1"/>
    </xf>
    <xf numFmtId="1" fontId="4" fillId="2" borderId="18" xfId="0" applyNumberFormat="1" applyFont="1" applyFill="1" applyBorder="1" applyAlignment="1" applyProtection="1">
      <alignment horizontal="right"/>
      <protection hidden="1"/>
    </xf>
    <xf numFmtId="2" fontId="4" fillId="2" borderId="18" xfId="0" applyNumberFormat="1" applyFont="1" applyFill="1" applyBorder="1" applyAlignment="1" applyProtection="1">
      <alignment horizontal="right"/>
      <protection hidden="1"/>
    </xf>
    <xf numFmtId="0" fontId="11" fillId="2" borderId="19" xfId="0" applyFont="1" applyFill="1" applyBorder="1" applyAlignment="1" applyProtection="1">
      <alignment horizontal="center"/>
      <protection hidden="1"/>
    </xf>
    <xf numFmtId="0" fontId="11" fillId="2" borderId="21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2" fontId="4" fillId="2" borderId="17" xfId="0" applyNumberFormat="1" applyFont="1" applyFill="1" applyBorder="1" applyAlignment="1" applyProtection="1">
      <alignment horizontal="center"/>
      <protection hidden="1"/>
    </xf>
    <xf numFmtId="2" fontId="4" fillId="2" borderId="16" xfId="0" applyNumberFormat="1" applyFont="1" applyFill="1" applyBorder="1" applyAlignment="1" applyProtection="1">
      <alignment horizontal="right"/>
      <protection hidden="1"/>
    </xf>
    <xf numFmtId="2" fontId="4" fillId="2" borderId="27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5" fillId="2" borderId="28" xfId="0" applyFont="1" applyFill="1" applyBorder="1" applyAlignment="1" applyProtection="1">
      <alignment/>
      <protection hidden="1"/>
    </xf>
    <xf numFmtId="1" fontId="4" fillId="2" borderId="28" xfId="0" applyNumberFormat="1" applyFont="1" applyFill="1" applyBorder="1" applyAlignment="1" applyProtection="1">
      <alignment horizontal="right"/>
      <protection hidden="1"/>
    </xf>
    <xf numFmtId="2" fontId="4" fillId="2" borderId="28" xfId="0" applyNumberFormat="1" applyFont="1" applyFill="1" applyBorder="1" applyAlignment="1" applyProtection="1">
      <alignment horizontal="right"/>
      <protection hidden="1"/>
    </xf>
    <xf numFmtId="0" fontId="4" fillId="2" borderId="28" xfId="0" applyFont="1" applyFill="1" applyBorder="1" applyAlignment="1" applyProtection="1">
      <alignment horizontal="right"/>
      <protection hidden="1"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7"/>
  <sheetViews>
    <sheetView tabSelected="1" workbookViewId="0" topLeftCell="A1">
      <selection activeCell="D33" sqref="D33"/>
    </sheetView>
  </sheetViews>
  <sheetFormatPr defaultColWidth="9.00390625" defaultRowHeight="12.75"/>
  <cols>
    <col min="1" max="13" width="9.75390625" style="0" customWidth="1"/>
  </cols>
  <sheetData>
    <row r="3" spans="1:13" ht="30" customHeight="1">
      <c r="A3" s="61" t="s">
        <v>85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2.75" customHeight="1">
      <c r="A4" s="47"/>
    </row>
    <row r="5" spans="1:13" ht="45">
      <c r="A5" s="62" t="s">
        <v>86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ht="12.75" customHeight="1">
      <c r="A6" s="48"/>
    </row>
    <row r="7" spans="1:13" ht="30" customHeight="1">
      <c r="A7" s="63" t="s">
        <v>89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21" customHeight="1">
      <c r="A8" s="60" t="s">
        <v>87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2.75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12.75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23.25">
      <c r="A11" s="60" t="s">
        <v>90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12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ht="12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12.7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21" customHeight="1">
      <c r="A15" s="52" t="s">
        <v>91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21" customHeight="1">
      <c r="A16" s="52" t="s">
        <v>88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ht="12.75" customHeight="1">
      <c r="A17" s="53"/>
    </row>
  </sheetData>
  <mergeCells count="5">
    <mergeCell ref="A11:M11"/>
    <mergeCell ref="A3:M3"/>
    <mergeCell ref="A5:M5"/>
    <mergeCell ref="A7:M7"/>
    <mergeCell ref="A8:M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43"/>
    <pageSetUpPr fitToPage="1"/>
  </sheetPr>
  <dimension ref="B2:K19"/>
  <sheetViews>
    <sheetView workbookViewId="0" topLeftCell="A1">
      <selection activeCell="D46" sqref="D46"/>
    </sheetView>
  </sheetViews>
  <sheetFormatPr defaultColWidth="9.00390625" defaultRowHeight="12.75"/>
  <cols>
    <col min="1" max="1" width="1.00390625" style="2" customWidth="1"/>
    <col min="2" max="2" width="5.125" style="1" customWidth="1"/>
    <col min="3" max="3" width="17.75390625" style="2" customWidth="1"/>
    <col min="4" max="4" width="14.75390625" style="2" customWidth="1"/>
    <col min="5" max="5" width="25.75390625" style="2" customWidth="1"/>
    <col min="6" max="9" width="7.75390625" style="2" customWidth="1"/>
    <col min="10" max="10" width="6.75390625" style="2" hidden="1" customWidth="1"/>
    <col min="11" max="11" width="6.75390625" style="2" customWidth="1"/>
    <col min="12" max="16384" width="9.125" style="2" customWidth="1"/>
  </cols>
  <sheetData>
    <row r="1" ht="5.25" customHeight="1"/>
    <row r="2" spans="2:11" ht="18.75">
      <c r="B2" s="3" t="s">
        <v>18</v>
      </c>
      <c r="C2" s="4"/>
      <c r="D2" s="4"/>
      <c r="F2" s="5"/>
      <c r="H2" s="6"/>
      <c r="I2" s="6"/>
      <c r="J2" s="6"/>
      <c r="K2" s="6"/>
    </row>
    <row r="3" spans="2:5" ht="15.75" thickBot="1">
      <c r="B3" s="7"/>
      <c r="E3" s="8"/>
    </row>
    <row r="4" spans="2:9" s="1" customFormat="1" ht="12.75">
      <c r="B4" s="9" t="s">
        <v>14</v>
      </c>
      <c r="E4" s="10"/>
      <c r="F4" s="11" t="s">
        <v>0</v>
      </c>
      <c r="G4" s="12">
        <v>140</v>
      </c>
      <c r="H4" s="12" t="s">
        <v>1</v>
      </c>
      <c r="I4" s="13">
        <v>37</v>
      </c>
    </row>
    <row r="5" spans="5:9" s="1" customFormat="1" ht="13.5" thickBot="1">
      <c r="E5" s="8"/>
      <c r="F5" s="14" t="s">
        <v>2</v>
      </c>
      <c r="G5" s="15">
        <v>3.8</v>
      </c>
      <c r="H5" s="15" t="s">
        <v>3</v>
      </c>
      <c r="I5" s="16">
        <v>56</v>
      </c>
    </row>
    <row r="6" spans="2:11" ht="13.5" customHeight="1">
      <c r="B6" s="66" t="s">
        <v>4</v>
      </c>
      <c r="C6" s="68" t="s">
        <v>5</v>
      </c>
      <c r="D6" s="75" t="s">
        <v>6</v>
      </c>
      <c r="E6" s="70" t="s">
        <v>7</v>
      </c>
      <c r="F6" s="72" t="s">
        <v>8</v>
      </c>
      <c r="G6" s="73"/>
      <c r="H6" s="73"/>
      <c r="I6" s="74"/>
      <c r="J6" s="64" t="s">
        <v>9</v>
      </c>
      <c r="K6" s="64" t="s">
        <v>9</v>
      </c>
    </row>
    <row r="7" spans="2:11" ht="34.5" thickBot="1">
      <c r="B7" s="67"/>
      <c r="C7" s="69"/>
      <c r="D7" s="76"/>
      <c r="E7" s="71"/>
      <c r="F7" s="17" t="s">
        <v>10</v>
      </c>
      <c r="G7" s="18" t="s">
        <v>11</v>
      </c>
      <c r="H7" s="18" t="s">
        <v>12</v>
      </c>
      <c r="I7" s="19" t="s">
        <v>13</v>
      </c>
      <c r="J7" s="65"/>
      <c r="K7" s="65"/>
    </row>
    <row r="8" spans="2:11" ht="12.75">
      <c r="B8" s="20">
        <v>2</v>
      </c>
      <c r="C8" s="21" t="s">
        <v>22</v>
      </c>
      <c r="D8" s="43" t="s">
        <v>20</v>
      </c>
      <c r="E8" s="22" t="s">
        <v>23</v>
      </c>
      <c r="F8" s="23">
        <v>0</v>
      </c>
      <c r="G8" s="24">
        <v>33.09</v>
      </c>
      <c r="H8" s="25">
        <v>0</v>
      </c>
      <c r="I8" s="38">
        <f aca="true" t="shared" si="0" ref="I8:I15">F8+H8</f>
        <v>0</v>
      </c>
      <c r="J8" s="28"/>
      <c r="K8" s="41">
        <v>1</v>
      </c>
    </row>
    <row r="9" spans="2:11" ht="12.75">
      <c r="B9" s="20">
        <v>5</v>
      </c>
      <c r="C9" s="21" t="s">
        <v>30</v>
      </c>
      <c r="D9" s="43" t="s">
        <v>20</v>
      </c>
      <c r="E9" s="22" t="s">
        <v>31</v>
      </c>
      <c r="F9" s="29">
        <v>0</v>
      </c>
      <c r="G9" s="30">
        <v>40.34</v>
      </c>
      <c r="H9" s="30">
        <f>G9-37</f>
        <v>3.3400000000000034</v>
      </c>
      <c r="I9" s="40">
        <f t="shared" si="0"/>
        <v>3.3400000000000034</v>
      </c>
      <c r="J9" s="31"/>
      <c r="K9" s="42">
        <v>2</v>
      </c>
    </row>
    <row r="10" spans="2:11" ht="12.75">
      <c r="B10" s="20">
        <v>1</v>
      </c>
      <c r="C10" s="21" t="s">
        <v>19</v>
      </c>
      <c r="D10" s="43" t="s">
        <v>20</v>
      </c>
      <c r="E10" s="22" t="s">
        <v>21</v>
      </c>
      <c r="F10" s="29">
        <v>5</v>
      </c>
      <c r="G10" s="30">
        <v>32.64</v>
      </c>
      <c r="H10" s="26">
        <v>0</v>
      </c>
      <c r="I10" s="39">
        <f t="shared" si="0"/>
        <v>5</v>
      </c>
      <c r="J10" s="31"/>
      <c r="K10" s="42">
        <v>3</v>
      </c>
    </row>
    <row r="11" spans="2:11" ht="12.75">
      <c r="B11" s="20">
        <v>8</v>
      </c>
      <c r="C11" s="21" t="s">
        <v>36</v>
      </c>
      <c r="D11" s="43" t="s">
        <v>20</v>
      </c>
      <c r="E11" s="22" t="s">
        <v>37</v>
      </c>
      <c r="F11" s="29">
        <v>10</v>
      </c>
      <c r="G11" s="30">
        <v>34.87</v>
      </c>
      <c r="H11" s="26">
        <v>0</v>
      </c>
      <c r="I11" s="39">
        <f t="shared" si="0"/>
        <v>10</v>
      </c>
      <c r="J11" s="31"/>
      <c r="K11" s="31">
        <v>4</v>
      </c>
    </row>
    <row r="12" spans="2:11" ht="12.75">
      <c r="B12" s="20">
        <v>10</v>
      </c>
      <c r="C12" s="21" t="s">
        <v>41</v>
      </c>
      <c r="D12" s="43" t="s">
        <v>20</v>
      </c>
      <c r="E12" s="22" t="s">
        <v>42</v>
      </c>
      <c r="F12" s="29">
        <v>5</v>
      </c>
      <c r="G12" s="30">
        <v>45.85</v>
      </c>
      <c r="H12" s="30">
        <f>G12-37</f>
        <v>8.850000000000001</v>
      </c>
      <c r="I12" s="40">
        <f t="shared" si="0"/>
        <v>13.850000000000001</v>
      </c>
      <c r="J12" s="31"/>
      <c r="K12" s="31">
        <v>5</v>
      </c>
    </row>
    <row r="13" spans="2:11" ht="12.75">
      <c r="B13" s="20">
        <v>6</v>
      </c>
      <c r="C13" s="21" t="s">
        <v>32</v>
      </c>
      <c r="D13" s="43" t="s">
        <v>20</v>
      </c>
      <c r="E13" s="22" t="s">
        <v>33</v>
      </c>
      <c r="F13" s="29">
        <v>10</v>
      </c>
      <c r="G13" s="30">
        <v>42.14</v>
      </c>
      <c r="H13" s="30">
        <f>G13-37</f>
        <v>5.140000000000001</v>
      </c>
      <c r="I13" s="40">
        <f t="shared" si="0"/>
        <v>15.14</v>
      </c>
      <c r="J13" s="31"/>
      <c r="K13" s="31">
        <v>6</v>
      </c>
    </row>
    <row r="14" spans="2:11" ht="12.75">
      <c r="B14" s="20">
        <v>9</v>
      </c>
      <c r="C14" s="21" t="s">
        <v>38</v>
      </c>
      <c r="D14" s="43" t="s">
        <v>39</v>
      </c>
      <c r="E14" s="22" t="s">
        <v>40</v>
      </c>
      <c r="F14" s="29">
        <v>5</v>
      </c>
      <c r="G14" s="30">
        <v>48.83</v>
      </c>
      <c r="H14" s="30">
        <f>G14-37</f>
        <v>11.829999999999998</v>
      </c>
      <c r="I14" s="40">
        <f t="shared" si="0"/>
        <v>16.83</v>
      </c>
      <c r="J14" s="31"/>
      <c r="K14" s="31">
        <v>7</v>
      </c>
    </row>
    <row r="15" spans="2:11" ht="12.75">
      <c r="B15" s="20">
        <v>3</v>
      </c>
      <c r="C15" s="21" t="s">
        <v>24</v>
      </c>
      <c r="D15" s="43" t="s">
        <v>20</v>
      </c>
      <c r="E15" s="22" t="s">
        <v>25</v>
      </c>
      <c r="F15" s="29">
        <v>20</v>
      </c>
      <c r="G15" s="30">
        <v>39.01</v>
      </c>
      <c r="H15" s="30">
        <f>G15-37</f>
        <v>2.009999999999998</v>
      </c>
      <c r="I15" s="40">
        <f t="shared" si="0"/>
        <v>22.009999999999998</v>
      </c>
      <c r="J15" s="31"/>
      <c r="K15" s="31">
        <v>8</v>
      </c>
    </row>
    <row r="16" spans="2:11" ht="12.75">
      <c r="B16" s="20">
        <v>4</v>
      </c>
      <c r="C16" s="21" t="s">
        <v>26</v>
      </c>
      <c r="D16" s="43" t="s">
        <v>27</v>
      </c>
      <c r="E16" s="22" t="s">
        <v>28</v>
      </c>
      <c r="F16" s="29"/>
      <c r="G16" s="44" t="s">
        <v>29</v>
      </c>
      <c r="H16" s="26"/>
      <c r="I16" s="39">
        <v>120</v>
      </c>
      <c r="J16" s="31"/>
      <c r="K16" s="31" t="s">
        <v>44</v>
      </c>
    </row>
    <row r="17" spans="2:11" ht="12.75">
      <c r="B17" s="20">
        <v>7</v>
      </c>
      <c r="C17" s="21" t="s">
        <v>34</v>
      </c>
      <c r="D17" s="43" t="s">
        <v>20</v>
      </c>
      <c r="E17" s="22" t="s">
        <v>35</v>
      </c>
      <c r="F17" s="29"/>
      <c r="G17" s="44" t="s">
        <v>29</v>
      </c>
      <c r="H17" s="26"/>
      <c r="I17" s="39">
        <v>120</v>
      </c>
      <c r="J17" s="31"/>
      <c r="K17" s="31" t="s">
        <v>44</v>
      </c>
    </row>
    <row r="18" spans="2:11" ht="12.75">
      <c r="B18" s="20">
        <v>11</v>
      </c>
      <c r="C18" s="21" t="s">
        <v>36</v>
      </c>
      <c r="D18" s="43" t="s">
        <v>20</v>
      </c>
      <c r="E18" s="22" t="s">
        <v>43</v>
      </c>
      <c r="F18" s="29"/>
      <c r="G18" s="44" t="s">
        <v>29</v>
      </c>
      <c r="H18" s="26"/>
      <c r="I18" s="39">
        <v>120</v>
      </c>
      <c r="J18" s="31"/>
      <c r="K18" s="31" t="s">
        <v>44</v>
      </c>
    </row>
    <row r="19" spans="2:11" ht="13.5" thickBot="1">
      <c r="B19" s="32"/>
      <c r="C19" s="33"/>
      <c r="D19" s="33"/>
      <c r="E19" s="34"/>
      <c r="F19" s="35"/>
      <c r="G19" s="33"/>
      <c r="H19" s="33"/>
      <c r="I19" s="36"/>
      <c r="J19" s="37"/>
      <c r="K19" s="37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3"/>
    <pageSetUpPr fitToPage="1"/>
  </sheetPr>
  <dimension ref="B2:K17"/>
  <sheetViews>
    <sheetView workbookViewId="0" topLeftCell="A1">
      <selection activeCell="C8" sqref="C8:I16"/>
    </sheetView>
  </sheetViews>
  <sheetFormatPr defaultColWidth="9.00390625" defaultRowHeight="12.75"/>
  <cols>
    <col min="1" max="1" width="1.00390625" style="2" customWidth="1"/>
    <col min="2" max="2" width="5.125" style="1" customWidth="1"/>
    <col min="3" max="3" width="17.75390625" style="2" customWidth="1"/>
    <col min="4" max="4" width="14.75390625" style="2" customWidth="1"/>
    <col min="5" max="5" width="25.75390625" style="2" customWidth="1"/>
    <col min="6" max="9" width="7.75390625" style="2" customWidth="1"/>
    <col min="10" max="10" width="6.75390625" style="2" hidden="1" customWidth="1"/>
    <col min="11" max="11" width="6.75390625" style="2" customWidth="1"/>
    <col min="12" max="16384" width="9.125" style="2" customWidth="1"/>
  </cols>
  <sheetData>
    <row r="1" ht="5.25" customHeight="1"/>
    <row r="2" spans="2:11" ht="18.75">
      <c r="B2" s="3" t="str">
        <f>'BA-Maxi'!B2</f>
        <v>"Кубок города Перми"</v>
      </c>
      <c r="C2" s="4"/>
      <c r="D2" s="4"/>
      <c r="F2" s="5"/>
      <c r="H2" s="6"/>
      <c r="I2" s="6"/>
      <c r="J2" s="6"/>
      <c r="K2" s="6"/>
    </row>
    <row r="3" spans="2:5" ht="15.75" thickBot="1">
      <c r="B3" s="7"/>
      <c r="E3" s="8"/>
    </row>
    <row r="4" spans="2:9" s="1" customFormat="1" ht="12.75">
      <c r="B4" s="9" t="s">
        <v>15</v>
      </c>
      <c r="E4" s="10"/>
      <c r="F4" s="11" t="s">
        <v>0</v>
      </c>
      <c r="G4" s="12">
        <v>140</v>
      </c>
      <c r="H4" s="12" t="s">
        <v>1</v>
      </c>
      <c r="I4" s="13">
        <v>37</v>
      </c>
    </row>
    <row r="5" spans="5:9" s="1" customFormat="1" ht="13.5" thickBot="1">
      <c r="E5" s="8"/>
      <c r="F5" s="14" t="s">
        <v>2</v>
      </c>
      <c r="G5" s="15">
        <v>3.8</v>
      </c>
      <c r="H5" s="15" t="s">
        <v>3</v>
      </c>
      <c r="I5" s="16">
        <v>56</v>
      </c>
    </row>
    <row r="6" spans="2:11" ht="13.5" customHeight="1">
      <c r="B6" s="66" t="s">
        <v>4</v>
      </c>
      <c r="C6" s="68" t="s">
        <v>5</v>
      </c>
      <c r="D6" s="75" t="s">
        <v>6</v>
      </c>
      <c r="E6" s="70" t="s">
        <v>7</v>
      </c>
      <c r="F6" s="72" t="s">
        <v>8</v>
      </c>
      <c r="G6" s="73"/>
      <c r="H6" s="73"/>
      <c r="I6" s="74"/>
      <c r="J6" s="64" t="s">
        <v>9</v>
      </c>
      <c r="K6" s="64" t="s">
        <v>9</v>
      </c>
    </row>
    <row r="7" spans="2:11" ht="34.5" thickBot="1">
      <c r="B7" s="67"/>
      <c r="C7" s="69"/>
      <c r="D7" s="76"/>
      <c r="E7" s="71"/>
      <c r="F7" s="17" t="s">
        <v>10</v>
      </c>
      <c r="G7" s="18" t="s">
        <v>11</v>
      </c>
      <c r="H7" s="18" t="s">
        <v>12</v>
      </c>
      <c r="I7" s="19" t="s">
        <v>13</v>
      </c>
      <c r="J7" s="65"/>
      <c r="K7" s="65"/>
    </row>
    <row r="8" spans="2:11" ht="12.75">
      <c r="B8" s="20">
        <v>1</v>
      </c>
      <c r="C8" s="21" t="s">
        <v>45</v>
      </c>
      <c r="D8" s="43" t="s">
        <v>27</v>
      </c>
      <c r="E8" s="22" t="s">
        <v>46</v>
      </c>
      <c r="F8" s="23">
        <v>0</v>
      </c>
      <c r="G8" s="24">
        <v>34.59</v>
      </c>
      <c r="H8" s="25">
        <v>0</v>
      </c>
      <c r="I8" s="38">
        <f aca="true" t="shared" si="0" ref="I8:I13">F8+H8</f>
        <v>0</v>
      </c>
      <c r="J8" s="28"/>
      <c r="K8" s="41">
        <v>1</v>
      </c>
    </row>
    <row r="9" spans="2:11" ht="12.75">
      <c r="B9" s="20">
        <v>2</v>
      </c>
      <c r="C9" s="21" t="s">
        <v>22</v>
      </c>
      <c r="D9" s="43" t="s">
        <v>20</v>
      </c>
      <c r="E9" s="22" t="s">
        <v>47</v>
      </c>
      <c r="F9" s="29">
        <v>0</v>
      </c>
      <c r="G9" s="30">
        <v>39.42</v>
      </c>
      <c r="H9" s="30">
        <f>G9-37</f>
        <v>2.4200000000000017</v>
      </c>
      <c r="I9" s="40">
        <f t="shared" si="0"/>
        <v>2.4200000000000017</v>
      </c>
      <c r="J9" s="31"/>
      <c r="K9" s="42">
        <v>2</v>
      </c>
    </row>
    <row r="10" spans="2:11" ht="12.75">
      <c r="B10" s="20">
        <v>6</v>
      </c>
      <c r="C10" s="21" t="s">
        <v>24</v>
      </c>
      <c r="D10" s="43" t="s">
        <v>20</v>
      </c>
      <c r="E10" s="22" t="s">
        <v>54</v>
      </c>
      <c r="F10" s="29">
        <v>5</v>
      </c>
      <c r="G10" s="30">
        <v>34.7</v>
      </c>
      <c r="H10" s="26">
        <v>0</v>
      </c>
      <c r="I10" s="39">
        <f t="shared" si="0"/>
        <v>5</v>
      </c>
      <c r="J10" s="31"/>
      <c r="K10" s="42">
        <v>3</v>
      </c>
    </row>
    <row r="11" spans="2:11" ht="12.75">
      <c r="B11" s="20">
        <v>3</v>
      </c>
      <c r="C11" s="21" t="s">
        <v>48</v>
      </c>
      <c r="D11" s="43" t="s">
        <v>39</v>
      </c>
      <c r="E11" s="22" t="s">
        <v>49</v>
      </c>
      <c r="F11" s="29">
        <v>0</v>
      </c>
      <c r="G11" s="30">
        <v>49.84</v>
      </c>
      <c r="H11" s="30">
        <f>G11-37</f>
        <v>12.840000000000003</v>
      </c>
      <c r="I11" s="40">
        <f t="shared" si="0"/>
        <v>12.840000000000003</v>
      </c>
      <c r="J11" s="31"/>
      <c r="K11" s="31">
        <v>4</v>
      </c>
    </row>
    <row r="12" spans="2:11" ht="12.75">
      <c r="B12" s="20">
        <v>5</v>
      </c>
      <c r="C12" s="21" t="s">
        <v>52</v>
      </c>
      <c r="D12" s="43" t="s">
        <v>20</v>
      </c>
      <c r="E12" s="22" t="s">
        <v>53</v>
      </c>
      <c r="F12" s="29">
        <v>15</v>
      </c>
      <c r="G12" s="30">
        <v>36.82</v>
      </c>
      <c r="H12" s="26">
        <v>0</v>
      </c>
      <c r="I12" s="39">
        <f t="shared" si="0"/>
        <v>15</v>
      </c>
      <c r="J12" s="31"/>
      <c r="K12" s="31">
        <v>5</v>
      </c>
    </row>
    <row r="13" spans="2:11" ht="12.75">
      <c r="B13" s="20">
        <v>4</v>
      </c>
      <c r="C13" s="21" t="s">
        <v>50</v>
      </c>
      <c r="D13" s="43" t="s">
        <v>39</v>
      </c>
      <c r="E13" s="22" t="s">
        <v>51</v>
      </c>
      <c r="F13" s="29">
        <v>10</v>
      </c>
      <c r="G13" s="30">
        <v>44.9</v>
      </c>
      <c r="H13" s="30">
        <f>G13-37</f>
        <v>7.899999999999999</v>
      </c>
      <c r="I13" s="40">
        <f t="shared" si="0"/>
        <v>17.9</v>
      </c>
      <c r="J13" s="31"/>
      <c r="K13" s="31">
        <v>6</v>
      </c>
    </row>
    <row r="14" spans="2:11" ht="12.75">
      <c r="B14" s="20">
        <v>7</v>
      </c>
      <c r="C14" s="21" t="s">
        <v>30</v>
      </c>
      <c r="D14" s="43" t="s">
        <v>20</v>
      </c>
      <c r="E14" s="22" t="s">
        <v>55</v>
      </c>
      <c r="F14" s="29"/>
      <c r="G14" s="44" t="s">
        <v>29</v>
      </c>
      <c r="H14" s="26"/>
      <c r="I14" s="39">
        <v>120</v>
      </c>
      <c r="J14" s="31"/>
      <c r="K14" s="31" t="s">
        <v>44</v>
      </c>
    </row>
    <row r="15" spans="2:11" ht="12.75">
      <c r="B15" s="20">
        <v>8</v>
      </c>
      <c r="C15" s="21" t="s">
        <v>41</v>
      </c>
      <c r="D15" s="43" t="s">
        <v>20</v>
      </c>
      <c r="E15" s="22" t="s">
        <v>56</v>
      </c>
      <c r="F15" s="29"/>
      <c r="G15" s="44" t="s">
        <v>29</v>
      </c>
      <c r="H15" s="26"/>
      <c r="I15" s="39">
        <v>120</v>
      </c>
      <c r="J15" s="31"/>
      <c r="K15" s="31" t="s">
        <v>44</v>
      </c>
    </row>
    <row r="16" spans="2:11" ht="12.75">
      <c r="B16" s="20">
        <v>9</v>
      </c>
      <c r="C16" s="21" t="s">
        <v>57</v>
      </c>
      <c r="D16" s="43" t="s">
        <v>39</v>
      </c>
      <c r="E16" s="22" t="s">
        <v>58</v>
      </c>
      <c r="F16" s="29"/>
      <c r="G16" s="44" t="s">
        <v>29</v>
      </c>
      <c r="H16" s="26"/>
      <c r="I16" s="39">
        <v>120</v>
      </c>
      <c r="J16" s="31"/>
      <c r="K16" s="31" t="s">
        <v>44</v>
      </c>
    </row>
    <row r="17" spans="2:11" ht="13.5" thickBot="1">
      <c r="B17" s="32"/>
      <c r="C17" s="33"/>
      <c r="D17" s="33"/>
      <c r="E17" s="34"/>
      <c r="F17" s="35"/>
      <c r="G17" s="33"/>
      <c r="H17" s="33"/>
      <c r="I17" s="36"/>
      <c r="J17" s="37"/>
      <c r="K17" s="37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43"/>
    <pageSetUpPr fitToPage="1"/>
  </sheetPr>
  <dimension ref="B2:K25"/>
  <sheetViews>
    <sheetView workbookViewId="0" topLeftCell="A1">
      <selection activeCell="E43" sqref="E43"/>
    </sheetView>
  </sheetViews>
  <sheetFormatPr defaultColWidth="9.00390625" defaultRowHeight="12.75"/>
  <cols>
    <col min="1" max="1" width="1.00390625" style="2" customWidth="1"/>
    <col min="2" max="2" width="5.125" style="1" customWidth="1"/>
    <col min="3" max="3" width="17.75390625" style="2" customWidth="1"/>
    <col min="4" max="4" width="14.75390625" style="2" customWidth="1"/>
    <col min="5" max="5" width="25.75390625" style="2" customWidth="1"/>
    <col min="6" max="9" width="7.75390625" style="2" customWidth="1"/>
    <col min="10" max="10" width="6.75390625" style="2" hidden="1" customWidth="1"/>
    <col min="11" max="11" width="6.75390625" style="2" customWidth="1"/>
    <col min="12" max="16384" width="9.125" style="2" customWidth="1"/>
  </cols>
  <sheetData>
    <row r="1" ht="5.25" customHeight="1"/>
    <row r="2" spans="2:11" ht="18.75">
      <c r="B2" s="3" t="str">
        <f>'BA-Maxi'!B2</f>
        <v>"Кубок города Перми"</v>
      </c>
      <c r="C2" s="4"/>
      <c r="D2" s="4"/>
      <c r="F2" s="5"/>
      <c r="H2" s="6"/>
      <c r="I2" s="6"/>
      <c r="J2" s="6"/>
      <c r="K2" s="6"/>
    </row>
    <row r="3" spans="2:5" ht="15.75" thickBot="1">
      <c r="B3" s="7"/>
      <c r="E3" s="8"/>
    </row>
    <row r="4" spans="2:9" s="1" customFormat="1" ht="12.75">
      <c r="B4" s="9" t="s">
        <v>16</v>
      </c>
      <c r="E4" s="10"/>
      <c r="F4" s="11" t="s">
        <v>0</v>
      </c>
      <c r="G4" s="12">
        <v>140</v>
      </c>
      <c r="H4" s="12" t="s">
        <v>1</v>
      </c>
      <c r="I4" s="13">
        <v>37</v>
      </c>
    </row>
    <row r="5" spans="5:9" s="1" customFormat="1" ht="13.5" thickBot="1">
      <c r="E5" s="8"/>
      <c r="F5" s="14" t="s">
        <v>2</v>
      </c>
      <c r="G5" s="15">
        <v>3.8</v>
      </c>
      <c r="H5" s="15" t="s">
        <v>3</v>
      </c>
      <c r="I5" s="16">
        <v>56</v>
      </c>
    </row>
    <row r="6" spans="2:11" ht="13.5" customHeight="1">
      <c r="B6" s="66" t="s">
        <v>4</v>
      </c>
      <c r="C6" s="68" t="s">
        <v>5</v>
      </c>
      <c r="D6" s="75" t="s">
        <v>6</v>
      </c>
      <c r="E6" s="70" t="s">
        <v>7</v>
      </c>
      <c r="F6" s="72" t="s">
        <v>8</v>
      </c>
      <c r="G6" s="73"/>
      <c r="H6" s="73"/>
      <c r="I6" s="74"/>
      <c r="J6" s="64" t="s">
        <v>9</v>
      </c>
      <c r="K6" s="64" t="s">
        <v>9</v>
      </c>
    </row>
    <row r="7" spans="2:11" ht="34.5" thickBot="1">
      <c r="B7" s="67"/>
      <c r="C7" s="69"/>
      <c r="D7" s="76"/>
      <c r="E7" s="71"/>
      <c r="F7" s="17" t="s">
        <v>10</v>
      </c>
      <c r="G7" s="18" t="s">
        <v>11</v>
      </c>
      <c r="H7" s="18" t="s">
        <v>12</v>
      </c>
      <c r="I7" s="19" t="s">
        <v>13</v>
      </c>
      <c r="J7" s="65"/>
      <c r="K7" s="65"/>
    </row>
    <row r="8" spans="2:11" ht="12.75">
      <c r="B8" s="20">
        <v>7</v>
      </c>
      <c r="C8" s="21" t="s">
        <v>65</v>
      </c>
      <c r="D8" s="43" t="s">
        <v>39</v>
      </c>
      <c r="E8" s="22" t="s">
        <v>66</v>
      </c>
      <c r="F8" s="23">
        <v>0</v>
      </c>
      <c r="G8" s="24">
        <v>37.08</v>
      </c>
      <c r="H8" s="45">
        <f aca="true" t="shared" si="0" ref="H8:H16">G8-37</f>
        <v>0.0799999999999983</v>
      </c>
      <c r="I8" s="46">
        <f aca="true" t="shared" si="1" ref="I8:I16">F8+H8</f>
        <v>0.0799999999999983</v>
      </c>
      <c r="J8" s="28"/>
      <c r="K8" s="41">
        <v>1</v>
      </c>
    </row>
    <row r="9" spans="2:11" ht="12.75">
      <c r="B9" s="20">
        <v>16</v>
      </c>
      <c r="C9" s="21" t="s">
        <v>52</v>
      </c>
      <c r="D9" s="43" t="s">
        <v>20</v>
      </c>
      <c r="E9" s="22" t="s">
        <v>78</v>
      </c>
      <c r="F9" s="29">
        <v>0</v>
      </c>
      <c r="G9" s="30">
        <v>37.94</v>
      </c>
      <c r="H9" s="30">
        <f t="shared" si="0"/>
        <v>0.9399999999999977</v>
      </c>
      <c r="I9" s="40">
        <f t="shared" si="1"/>
        <v>0.9399999999999977</v>
      </c>
      <c r="J9" s="31"/>
      <c r="K9" s="42">
        <v>2</v>
      </c>
    </row>
    <row r="10" spans="2:11" ht="12.75">
      <c r="B10" s="20">
        <v>14</v>
      </c>
      <c r="C10" s="21" t="s">
        <v>19</v>
      </c>
      <c r="D10" s="43" t="s">
        <v>20</v>
      </c>
      <c r="E10" s="22" t="s">
        <v>76</v>
      </c>
      <c r="F10" s="29">
        <v>0</v>
      </c>
      <c r="G10" s="30">
        <v>38.14</v>
      </c>
      <c r="H10" s="30">
        <f t="shared" si="0"/>
        <v>1.1400000000000006</v>
      </c>
      <c r="I10" s="40">
        <f t="shared" si="1"/>
        <v>1.1400000000000006</v>
      </c>
      <c r="J10" s="31"/>
      <c r="K10" s="42">
        <v>3</v>
      </c>
    </row>
    <row r="11" spans="2:11" ht="12.75">
      <c r="B11" s="20">
        <v>4</v>
      </c>
      <c r="C11" s="21" t="s">
        <v>32</v>
      </c>
      <c r="D11" s="43" t="s">
        <v>20</v>
      </c>
      <c r="E11" s="22" t="s">
        <v>62</v>
      </c>
      <c r="F11" s="29">
        <v>0</v>
      </c>
      <c r="G11" s="30">
        <v>38.97</v>
      </c>
      <c r="H11" s="30">
        <f t="shared" si="0"/>
        <v>1.9699999999999989</v>
      </c>
      <c r="I11" s="40">
        <f t="shared" si="1"/>
        <v>1.9699999999999989</v>
      </c>
      <c r="J11" s="31"/>
      <c r="K11" s="31">
        <v>4</v>
      </c>
    </row>
    <row r="12" spans="2:11" ht="12.75">
      <c r="B12" s="20">
        <v>2</v>
      </c>
      <c r="C12" s="21" t="s">
        <v>45</v>
      </c>
      <c r="D12" s="43" t="s">
        <v>27</v>
      </c>
      <c r="E12" s="22" t="s">
        <v>60</v>
      </c>
      <c r="F12" s="29">
        <v>0</v>
      </c>
      <c r="G12" s="30">
        <v>41.54</v>
      </c>
      <c r="H12" s="30">
        <f t="shared" si="0"/>
        <v>4.539999999999999</v>
      </c>
      <c r="I12" s="40">
        <f t="shared" si="1"/>
        <v>4.539999999999999</v>
      </c>
      <c r="J12" s="31"/>
      <c r="K12" s="31">
        <v>5</v>
      </c>
    </row>
    <row r="13" spans="2:11" ht="12.75">
      <c r="B13" s="20">
        <v>17</v>
      </c>
      <c r="C13" s="21" t="s">
        <v>19</v>
      </c>
      <c r="D13" s="43" t="s">
        <v>20</v>
      </c>
      <c r="E13" s="22" t="s">
        <v>79</v>
      </c>
      <c r="F13" s="29">
        <v>0</v>
      </c>
      <c r="G13" s="30">
        <v>41.82</v>
      </c>
      <c r="H13" s="30">
        <f t="shared" si="0"/>
        <v>4.82</v>
      </c>
      <c r="I13" s="40">
        <f t="shared" si="1"/>
        <v>4.82</v>
      </c>
      <c r="J13" s="31"/>
      <c r="K13" s="31">
        <v>6</v>
      </c>
    </row>
    <row r="14" spans="2:11" ht="12.75">
      <c r="B14" s="20">
        <v>5</v>
      </c>
      <c r="C14" s="21" t="s">
        <v>50</v>
      </c>
      <c r="D14" s="43" t="s">
        <v>39</v>
      </c>
      <c r="E14" s="22" t="s">
        <v>63</v>
      </c>
      <c r="F14" s="29">
        <v>0</v>
      </c>
      <c r="G14" s="30">
        <v>44.25</v>
      </c>
      <c r="H14" s="30">
        <f t="shared" si="0"/>
        <v>7.25</v>
      </c>
      <c r="I14" s="40">
        <f t="shared" si="1"/>
        <v>7.25</v>
      </c>
      <c r="J14" s="31"/>
      <c r="K14" s="31">
        <v>7</v>
      </c>
    </row>
    <row r="15" spans="2:11" ht="12.75">
      <c r="B15" s="20">
        <v>15</v>
      </c>
      <c r="C15" s="21" t="s">
        <v>19</v>
      </c>
      <c r="D15" s="43" t="s">
        <v>20</v>
      </c>
      <c r="E15" s="22" t="s">
        <v>77</v>
      </c>
      <c r="F15" s="29">
        <v>0</v>
      </c>
      <c r="G15" s="30">
        <v>45.06</v>
      </c>
      <c r="H15" s="30">
        <f t="shared" si="0"/>
        <v>8.060000000000002</v>
      </c>
      <c r="I15" s="40">
        <f t="shared" si="1"/>
        <v>8.060000000000002</v>
      </c>
      <c r="J15" s="31"/>
      <c r="K15" s="31">
        <v>8</v>
      </c>
    </row>
    <row r="16" spans="2:11" ht="12.75">
      <c r="B16" s="20">
        <v>3</v>
      </c>
      <c r="C16" s="21" t="s">
        <v>22</v>
      </c>
      <c r="D16" s="43" t="s">
        <v>20</v>
      </c>
      <c r="E16" s="22" t="s">
        <v>61</v>
      </c>
      <c r="F16" s="29">
        <v>0</v>
      </c>
      <c r="G16" s="30">
        <v>49.96</v>
      </c>
      <c r="H16" s="30">
        <f t="shared" si="0"/>
        <v>12.96</v>
      </c>
      <c r="I16" s="40">
        <f t="shared" si="1"/>
        <v>12.96</v>
      </c>
      <c r="J16" s="31"/>
      <c r="K16" s="31">
        <v>9</v>
      </c>
    </row>
    <row r="17" spans="2:11" ht="12.75">
      <c r="B17" s="20">
        <v>1</v>
      </c>
      <c r="C17" s="21" t="s">
        <v>52</v>
      </c>
      <c r="D17" s="43" t="s">
        <v>20</v>
      </c>
      <c r="E17" s="22" t="s">
        <v>59</v>
      </c>
      <c r="F17" s="29"/>
      <c r="G17" s="44" t="s">
        <v>29</v>
      </c>
      <c r="H17" s="26"/>
      <c r="I17" s="27">
        <v>120</v>
      </c>
      <c r="J17" s="31"/>
      <c r="K17" s="31" t="s">
        <v>44</v>
      </c>
    </row>
    <row r="18" spans="2:11" ht="12.75">
      <c r="B18" s="20">
        <v>6</v>
      </c>
      <c r="C18" s="21" t="s">
        <v>34</v>
      </c>
      <c r="D18" s="43" t="s">
        <v>20</v>
      </c>
      <c r="E18" s="22" t="s">
        <v>64</v>
      </c>
      <c r="F18" s="29"/>
      <c r="G18" s="44" t="s">
        <v>29</v>
      </c>
      <c r="H18" s="30"/>
      <c r="I18" s="39">
        <v>120</v>
      </c>
      <c r="J18" s="31"/>
      <c r="K18" s="31" t="s">
        <v>44</v>
      </c>
    </row>
    <row r="19" spans="2:11" ht="12.75">
      <c r="B19" s="20">
        <v>8</v>
      </c>
      <c r="C19" s="21" t="s">
        <v>67</v>
      </c>
      <c r="D19" s="43" t="s">
        <v>39</v>
      </c>
      <c r="E19" s="22" t="s">
        <v>68</v>
      </c>
      <c r="F19" s="29"/>
      <c r="G19" s="44" t="s">
        <v>29</v>
      </c>
      <c r="H19" s="30"/>
      <c r="I19" s="39">
        <v>120</v>
      </c>
      <c r="J19" s="31"/>
      <c r="K19" s="31" t="s">
        <v>44</v>
      </c>
    </row>
    <row r="20" spans="2:11" ht="12.75">
      <c r="B20" s="20">
        <v>9</v>
      </c>
      <c r="C20" s="21" t="s">
        <v>69</v>
      </c>
      <c r="D20" s="43" t="s">
        <v>39</v>
      </c>
      <c r="E20" s="22" t="s">
        <v>70</v>
      </c>
      <c r="F20" s="29"/>
      <c r="G20" s="44" t="s">
        <v>29</v>
      </c>
      <c r="H20" s="30"/>
      <c r="I20" s="39">
        <v>120</v>
      </c>
      <c r="J20" s="31"/>
      <c r="K20" s="31" t="s">
        <v>44</v>
      </c>
    </row>
    <row r="21" spans="2:11" ht="12.75">
      <c r="B21" s="20">
        <v>10</v>
      </c>
      <c r="C21" s="21" t="s">
        <v>36</v>
      </c>
      <c r="D21" s="43" t="s">
        <v>20</v>
      </c>
      <c r="E21" s="22" t="s">
        <v>71</v>
      </c>
      <c r="F21" s="29"/>
      <c r="G21" s="44" t="s">
        <v>29</v>
      </c>
      <c r="H21" s="30"/>
      <c r="I21" s="39">
        <v>120</v>
      </c>
      <c r="J21" s="31"/>
      <c r="K21" s="31" t="s">
        <v>44</v>
      </c>
    </row>
    <row r="22" spans="2:11" ht="12.75">
      <c r="B22" s="20">
        <v>11</v>
      </c>
      <c r="C22" s="21" t="s">
        <v>52</v>
      </c>
      <c r="D22" s="43" t="s">
        <v>20</v>
      </c>
      <c r="E22" s="22" t="s">
        <v>72</v>
      </c>
      <c r="F22" s="29"/>
      <c r="G22" s="44" t="s">
        <v>29</v>
      </c>
      <c r="H22" s="30"/>
      <c r="I22" s="39">
        <v>120</v>
      </c>
      <c r="J22" s="31"/>
      <c r="K22" s="31" t="s">
        <v>44</v>
      </c>
    </row>
    <row r="23" spans="2:11" ht="12.75">
      <c r="B23" s="20">
        <v>12</v>
      </c>
      <c r="C23" s="21" t="s">
        <v>73</v>
      </c>
      <c r="D23" s="43" t="s">
        <v>20</v>
      </c>
      <c r="E23" s="22" t="s">
        <v>74</v>
      </c>
      <c r="F23" s="29"/>
      <c r="G23" s="44" t="s">
        <v>29</v>
      </c>
      <c r="H23" s="30"/>
      <c r="I23" s="39">
        <v>120</v>
      </c>
      <c r="J23" s="31"/>
      <c r="K23" s="31" t="s">
        <v>44</v>
      </c>
    </row>
    <row r="24" spans="2:11" ht="12.75">
      <c r="B24" s="20">
        <v>13</v>
      </c>
      <c r="C24" s="21" t="s">
        <v>36</v>
      </c>
      <c r="D24" s="43" t="s">
        <v>20</v>
      </c>
      <c r="E24" s="22" t="s">
        <v>75</v>
      </c>
      <c r="F24" s="29"/>
      <c r="G24" s="44" t="s">
        <v>29</v>
      </c>
      <c r="H24" s="30"/>
      <c r="I24" s="39">
        <v>120</v>
      </c>
      <c r="J24" s="31"/>
      <c r="K24" s="31" t="s">
        <v>44</v>
      </c>
    </row>
    <row r="25" spans="2:11" ht="13.5" thickBot="1">
      <c r="B25" s="32"/>
      <c r="C25" s="33"/>
      <c r="D25" s="33"/>
      <c r="E25" s="34"/>
      <c r="F25" s="35"/>
      <c r="G25" s="33"/>
      <c r="H25" s="33"/>
      <c r="I25" s="36"/>
      <c r="J25" s="37"/>
      <c r="K25" s="37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tabColor indexed="43"/>
    <pageSetUpPr fitToPage="1"/>
  </sheetPr>
  <dimension ref="B2:K13"/>
  <sheetViews>
    <sheetView workbookViewId="0" topLeftCell="A1">
      <selection activeCell="E15" sqref="E15"/>
    </sheetView>
  </sheetViews>
  <sheetFormatPr defaultColWidth="9.00390625" defaultRowHeight="12.75"/>
  <cols>
    <col min="1" max="1" width="1.00390625" style="2" customWidth="1"/>
    <col min="2" max="2" width="5.125" style="1" customWidth="1"/>
    <col min="3" max="3" width="17.75390625" style="2" customWidth="1"/>
    <col min="4" max="4" width="14.75390625" style="2" customWidth="1"/>
    <col min="5" max="5" width="25.75390625" style="2" customWidth="1"/>
    <col min="6" max="9" width="7.75390625" style="2" customWidth="1"/>
    <col min="10" max="10" width="6.75390625" style="2" hidden="1" customWidth="1"/>
    <col min="11" max="11" width="6.75390625" style="2" customWidth="1"/>
    <col min="12" max="16384" width="9.125" style="2" customWidth="1"/>
  </cols>
  <sheetData>
    <row r="1" ht="5.25" customHeight="1"/>
    <row r="2" spans="2:11" ht="18.75">
      <c r="B2" s="3" t="str">
        <f>'BA-Maxi'!B2</f>
        <v>"Кубок города Перми"</v>
      </c>
      <c r="C2" s="4"/>
      <c r="D2" s="4"/>
      <c r="F2" s="5"/>
      <c r="H2" s="6"/>
      <c r="I2" s="6"/>
      <c r="J2" s="6"/>
      <c r="K2" s="6"/>
    </row>
    <row r="3" spans="2:5" ht="15.75" thickBot="1">
      <c r="B3" s="7"/>
      <c r="E3" s="8"/>
    </row>
    <row r="4" spans="2:9" s="1" customFormat="1" ht="12.75">
      <c r="B4" s="9" t="s">
        <v>17</v>
      </c>
      <c r="E4" s="10"/>
      <c r="F4" s="11" t="s">
        <v>0</v>
      </c>
      <c r="G4" s="12">
        <v>140</v>
      </c>
      <c r="H4" s="12" t="s">
        <v>1</v>
      </c>
      <c r="I4" s="13">
        <v>37</v>
      </c>
    </row>
    <row r="5" spans="5:9" s="1" customFormat="1" ht="13.5" thickBot="1">
      <c r="E5" s="8"/>
      <c r="F5" s="14" t="s">
        <v>2</v>
      </c>
      <c r="G5" s="15">
        <v>3.8</v>
      </c>
      <c r="H5" s="15" t="s">
        <v>3</v>
      </c>
      <c r="I5" s="16">
        <v>56</v>
      </c>
    </row>
    <row r="6" spans="2:11" ht="13.5" customHeight="1">
      <c r="B6" s="66" t="s">
        <v>4</v>
      </c>
      <c r="C6" s="68" t="s">
        <v>5</v>
      </c>
      <c r="D6" s="75" t="s">
        <v>6</v>
      </c>
      <c r="E6" s="70" t="s">
        <v>7</v>
      </c>
      <c r="F6" s="72" t="s">
        <v>8</v>
      </c>
      <c r="G6" s="73"/>
      <c r="H6" s="73"/>
      <c r="I6" s="74"/>
      <c r="J6" s="64" t="s">
        <v>9</v>
      </c>
      <c r="K6" s="64" t="s">
        <v>9</v>
      </c>
    </row>
    <row r="7" spans="2:11" ht="34.5" thickBot="1">
      <c r="B7" s="67"/>
      <c r="C7" s="69"/>
      <c r="D7" s="76"/>
      <c r="E7" s="71"/>
      <c r="F7" s="17" t="s">
        <v>10</v>
      </c>
      <c r="G7" s="18" t="s">
        <v>11</v>
      </c>
      <c r="H7" s="18" t="s">
        <v>12</v>
      </c>
      <c r="I7" s="19" t="s">
        <v>13</v>
      </c>
      <c r="J7" s="65"/>
      <c r="K7" s="65"/>
    </row>
    <row r="8" spans="2:11" ht="12.75">
      <c r="B8" s="20">
        <v>4</v>
      </c>
      <c r="C8" s="21" t="s">
        <v>26</v>
      </c>
      <c r="D8" s="43" t="s">
        <v>27</v>
      </c>
      <c r="E8" s="22" t="s">
        <v>83</v>
      </c>
      <c r="F8" s="23">
        <v>0</v>
      </c>
      <c r="G8" s="24">
        <v>37.63</v>
      </c>
      <c r="H8" s="45">
        <f>G8-37</f>
        <v>0.6300000000000026</v>
      </c>
      <c r="I8" s="46">
        <f>F8+H8</f>
        <v>0.6300000000000026</v>
      </c>
      <c r="J8" s="28"/>
      <c r="K8" s="41">
        <v>1</v>
      </c>
    </row>
    <row r="9" spans="2:11" ht="12.75">
      <c r="B9" s="20">
        <v>2</v>
      </c>
      <c r="C9" s="21" t="s">
        <v>32</v>
      </c>
      <c r="D9" s="43" t="s">
        <v>20</v>
      </c>
      <c r="E9" s="22" t="s">
        <v>81</v>
      </c>
      <c r="F9" s="29">
        <v>0</v>
      </c>
      <c r="G9" s="30">
        <v>38.87</v>
      </c>
      <c r="H9" s="30">
        <f>G9-37</f>
        <v>1.8699999999999974</v>
      </c>
      <c r="I9" s="40">
        <f>F9+H9</f>
        <v>1.8699999999999974</v>
      </c>
      <c r="J9" s="31"/>
      <c r="K9" s="42">
        <v>2</v>
      </c>
    </row>
    <row r="10" spans="2:11" ht="12.75">
      <c r="B10" s="20">
        <v>1</v>
      </c>
      <c r="C10" s="21" t="s">
        <v>22</v>
      </c>
      <c r="D10" s="43" t="s">
        <v>20</v>
      </c>
      <c r="E10" s="22" t="s">
        <v>80</v>
      </c>
      <c r="F10" s="29"/>
      <c r="G10" s="44" t="s">
        <v>29</v>
      </c>
      <c r="H10" s="26"/>
      <c r="I10" s="27">
        <v>120</v>
      </c>
      <c r="J10" s="31"/>
      <c r="K10" s="31" t="s">
        <v>44</v>
      </c>
    </row>
    <row r="11" spans="2:11" ht="12.75">
      <c r="B11" s="20">
        <v>3</v>
      </c>
      <c r="C11" s="21" t="s">
        <v>45</v>
      </c>
      <c r="D11" s="43" t="s">
        <v>27</v>
      </c>
      <c r="E11" s="22" t="s">
        <v>82</v>
      </c>
      <c r="F11" s="29"/>
      <c r="G11" s="44" t="s">
        <v>29</v>
      </c>
      <c r="H11" s="26"/>
      <c r="I11" s="27">
        <v>120</v>
      </c>
      <c r="J11" s="31"/>
      <c r="K11" s="31" t="s">
        <v>44</v>
      </c>
    </row>
    <row r="12" spans="2:11" ht="12.75">
      <c r="B12" s="20">
        <v>5</v>
      </c>
      <c r="C12" s="21" t="s">
        <v>19</v>
      </c>
      <c r="D12" s="43" t="s">
        <v>20</v>
      </c>
      <c r="E12" s="22" t="s">
        <v>84</v>
      </c>
      <c r="F12" s="29"/>
      <c r="G12" s="44" t="s">
        <v>29</v>
      </c>
      <c r="H12" s="26"/>
      <c r="I12" s="27">
        <v>120</v>
      </c>
      <c r="J12" s="31"/>
      <c r="K12" s="31" t="s">
        <v>44</v>
      </c>
    </row>
    <row r="13" spans="2:11" ht="13.5" thickBot="1">
      <c r="B13" s="32"/>
      <c r="C13" s="33"/>
      <c r="D13" s="33"/>
      <c r="E13" s="34"/>
      <c r="F13" s="35"/>
      <c r="G13" s="33"/>
      <c r="H13" s="33"/>
      <c r="I13" s="36"/>
      <c r="J13" s="37"/>
      <c r="K13" s="37"/>
    </row>
  </sheetData>
  <sheetProtection/>
  <mergeCells count="7">
    <mergeCell ref="K6:K7"/>
    <mergeCell ref="B6:B7"/>
    <mergeCell ref="J6:J7"/>
    <mergeCell ref="C6:C7"/>
    <mergeCell ref="E6:E7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B4:I55"/>
  <sheetViews>
    <sheetView workbookViewId="0" topLeftCell="A1">
      <selection activeCell="B4" sqref="B4:H12"/>
    </sheetView>
  </sheetViews>
  <sheetFormatPr defaultColWidth="9.00390625" defaultRowHeight="12.75"/>
  <cols>
    <col min="2" max="2" width="17.625" style="0" bestFit="1" customWidth="1"/>
    <col min="3" max="3" width="14.875" style="0" bestFit="1" customWidth="1"/>
  </cols>
  <sheetData>
    <row r="4" spans="2:9" ht="12.75">
      <c r="B4" s="54" t="s">
        <v>22</v>
      </c>
      <c r="C4" s="54" t="s">
        <v>23</v>
      </c>
      <c r="D4" s="55">
        <v>0</v>
      </c>
      <c r="E4" s="56">
        <v>33.09</v>
      </c>
      <c r="F4" s="57">
        <v>0</v>
      </c>
      <c r="G4" s="55">
        <f aca="true" t="shared" si="0" ref="G4:G28">D4+F4</f>
        <v>0</v>
      </c>
      <c r="H4" s="58">
        <v>1</v>
      </c>
      <c r="I4" s="58">
        <v>20</v>
      </c>
    </row>
    <row r="5" spans="2:9" ht="12.75">
      <c r="B5" s="54" t="s">
        <v>45</v>
      </c>
      <c r="C5" s="54" t="s">
        <v>46</v>
      </c>
      <c r="D5" s="55">
        <v>0</v>
      </c>
      <c r="E5" s="56">
        <v>34.59</v>
      </c>
      <c r="F5" s="57">
        <v>0</v>
      </c>
      <c r="G5" s="55">
        <f t="shared" si="0"/>
        <v>0</v>
      </c>
      <c r="H5" s="58">
        <v>2</v>
      </c>
      <c r="I5" s="58">
        <v>19</v>
      </c>
    </row>
    <row r="6" spans="2:9" ht="12.75">
      <c r="B6" s="54" t="s">
        <v>65</v>
      </c>
      <c r="C6" s="54" t="s">
        <v>66</v>
      </c>
      <c r="D6" s="55">
        <v>0</v>
      </c>
      <c r="E6" s="56">
        <v>37.08</v>
      </c>
      <c r="F6" s="56">
        <f aca="true" t="shared" si="1" ref="F6:F15">E6-37</f>
        <v>0.0799999999999983</v>
      </c>
      <c r="G6" s="56">
        <f t="shared" si="0"/>
        <v>0.0799999999999983</v>
      </c>
      <c r="H6" s="58">
        <v>3</v>
      </c>
      <c r="I6" s="55">
        <v>18</v>
      </c>
    </row>
    <row r="7" spans="2:9" ht="12.75">
      <c r="B7" s="54" t="s">
        <v>26</v>
      </c>
      <c r="C7" s="54" t="s">
        <v>83</v>
      </c>
      <c r="D7" s="55">
        <v>0</v>
      </c>
      <c r="E7" s="56">
        <v>37.63</v>
      </c>
      <c r="F7" s="56">
        <f t="shared" si="1"/>
        <v>0.6300000000000026</v>
      </c>
      <c r="G7" s="56">
        <f t="shared" si="0"/>
        <v>0.6300000000000026</v>
      </c>
      <c r="H7" s="58">
        <v>4</v>
      </c>
      <c r="I7" s="58">
        <v>17</v>
      </c>
    </row>
    <row r="8" spans="2:9" ht="12.75">
      <c r="B8" s="54" t="s">
        <v>52</v>
      </c>
      <c r="C8" s="54" t="s">
        <v>78</v>
      </c>
      <c r="D8" s="55">
        <v>0</v>
      </c>
      <c r="E8" s="56">
        <v>37.94</v>
      </c>
      <c r="F8" s="56">
        <f t="shared" si="1"/>
        <v>0.9399999999999977</v>
      </c>
      <c r="G8" s="56">
        <f t="shared" si="0"/>
        <v>0.9399999999999977</v>
      </c>
      <c r="H8" s="58">
        <v>5</v>
      </c>
      <c r="I8" s="55">
        <v>16</v>
      </c>
    </row>
    <row r="9" spans="2:9" ht="12.75">
      <c r="B9" s="54" t="s">
        <v>19</v>
      </c>
      <c r="C9" s="54" t="s">
        <v>76</v>
      </c>
      <c r="D9" s="55">
        <v>0</v>
      </c>
      <c r="E9" s="56">
        <v>38.14</v>
      </c>
      <c r="F9" s="56">
        <f t="shared" si="1"/>
        <v>1.1400000000000006</v>
      </c>
      <c r="G9" s="56">
        <f t="shared" si="0"/>
        <v>1.1400000000000006</v>
      </c>
      <c r="H9" s="58">
        <v>6</v>
      </c>
      <c r="I9" s="58">
        <v>15</v>
      </c>
    </row>
    <row r="10" spans="2:9" ht="12.75">
      <c r="B10" s="54" t="s">
        <v>32</v>
      </c>
      <c r="C10" s="54" t="s">
        <v>81</v>
      </c>
      <c r="D10" s="55">
        <v>0</v>
      </c>
      <c r="E10" s="56">
        <v>38.87</v>
      </c>
      <c r="F10" s="56">
        <f t="shared" si="1"/>
        <v>1.8699999999999974</v>
      </c>
      <c r="G10" s="56">
        <f t="shared" si="0"/>
        <v>1.8699999999999974</v>
      </c>
      <c r="H10" s="58">
        <v>7</v>
      </c>
      <c r="I10" s="55">
        <v>14</v>
      </c>
    </row>
    <row r="11" spans="2:9" ht="12.75">
      <c r="B11" s="54" t="s">
        <v>32</v>
      </c>
      <c r="C11" s="54" t="s">
        <v>62</v>
      </c>
      <c r="D11" s="55">
        <v>0</v>
      </c>
      <c r="E11" s="56">
        <v>38.97</v>
      </c>
      <c r="F11" s="56">
        <f t="shared" si="1"/>
        <v>1.9699999999999989</v>
      </c>
      <c r="G11" s="56">
        <f t="shared" si="0"/>
        <v>1.9699999999999989</v>
      </c>
      <c r="H11" s="58">
        <v>8</v>
      </c>
      <c r="I11" s="58">
        <v>13</v>
      </c>
    </row>
    <row r="12" spans="2:9" ht="12.75">
      <c r="B12" s="54" t="s">
        <v>22</v>
      </c>
      <c r="C12" s="54" t="s">
        <v>47</v>
      </c>
      <c r="D12" s="55">
        <v>0</v>
      </c>
      <c r="E12" s="56">
        <v>39.42</v>
      </c>
      <c r="F12" s="56">
        <f t="shared" si="1"/>
        <v>2.4200000000000017</v>
      </c>
      <c r="G12" s="56">
        <f t="shared" si="0"/>
        <v>2.4200000000000017</v>
      </c>
      <c r="H12" s="58">
        <v>9</v>
      </c>
      <c r="I12" s="55">
        <v>12</v>
      </c>
    </row>
    <row r="13" spans="2:9" ht="12.75">
      <c r="B13" s="54" t="s">
        <v>30</v>
      </c>
      <c r="C13" s="54" t="s">
        <v>31</v>
      </c>
      <c r="D13" s="55">
        <v>0</v>
      </c>
      <c r="E13" s="56">
        <v>40.34</v>
      </c>
      <c r="F13" s="56">
        <f t="shared" si="1"/>
        <v>3.3400000000000034</v>
      </c>
      <c r="G13" s="56">
        <f t="shared" si="0"/>
        <v>3.3400000000000034</v>
      </c>
      <c r="H13" s="58">
        <v>10</v>
      </c>
      <c r="I13" s="58">
        <v>11</v>
      </c>
    </row>
    <row r="14" spans="2:9" ht="12.75">
      <c r="B14" s="54" t="s">
        <v>45</v>
      </c>
      <c r="C14" s="54" t="s">
        <v>60</v>
      </c>
      <c r="D14" s="55">
        <v>0</v>
      </c>
      <c r="E14" s="56">
        <v>41.54</v>
      </c>
      <c r="F14" s="56">
        <f t="shared" si="1"/>
        <v>4.539999999999999</v>
      </c>
      <c r="G14" s="56">
        <f t="shared" si="0"/>
        <v>4.539999999999999</v>
      </c>
      <c r="H14" s="58">
        <v>11</v>
      </c>
      <c r="I14" s="55">
        <v>10</v>
      </c>
    </row>
    <row r="15" spans="2:9" ht="12.75">
      <c r="B15" s="54" t="s">
        <v>19</v>
      </c>
      <c r="C15" s="54" t="s">
        <v>79</v>
      </c>
      <c r="D15" s="55">
        <v>0</v>
      </c>
      <c r="E15" s="56">
        <v>41.82</v>
      </c>
      <c r="F15" s="56">
        <f t="shared" si="1"/>
        <v>4.82</v>
      </c>
      <c r="G15" s="56">
        <f t="shared" si="0"/>
        <v>4.82</v>
      </c>
      <c r="H15" s="58">
        <v>12</v>
      </c>
      <c r="I15" s="58">
        <v>9</v>
      </c>
    </row>
    <row r="16" spans="2:9" ht="12.75">
      <c r="B16" s="54" t="s">
        <v>19</v>
      </c>
      <c r="C16" s="54" t="s">
        <v>21</v>
      </c>
      <c r="D16" s="55">
        <v>5</v>
      </c>
      <c r="E16" s="56">
        <v>32.64</v>
      </c>
      <c r="F16" s="57">
        <v>0</v>
      </c>
      <c r="G16" s="55">
        <f t="shared" si="0"/>
        <v>5</v>
      </c>
      <c r="H16" s="58">
        <v>13</v>
      </c>
      <c r="I16" s="55">
        <v>8</v>
      </c>
    </row>
    <row r="17" spans="2:9" ht="12.75">
      <c r="B17" s="54" t="s">
        <v>24</v>
      </c>
      <c r="C17" s="54" t="s">
        <v>54</v>
      </c>
      <c r="D17" s="55">
        <v>5</v>
      </c>
      <c r="E17" s="56">
        <v>34.7</v>
      </c>
      <c r="F17" s="57">
        <v>0</v>
      </c>
      <c r="G17" s="55">
        <f t="shared" si="0"/>
        <v>5</v>
      </c>
      <c r="H17" s="58">
        <v>14</v>
      </c>
      <c r="I17" s="58">
        <v>7</v>
      </c>
    </row>
    <row r="18" spans="2:9" ht="12.75">
      <c r="B18" s="54" t="s">
        <v>50</v>
      </c>
      <c r="C18" s="54" t="s">
        <v>63</v>
      </c>
      <c r="D18" s="55">
        <v>0</v>
      </c>
      <c r="E18" s="56">
        <v>44.25</v>
      </c>
      <c r="F18" s="56">
        <f>E18-37</f>
        <v>7.25</v>
      </c>
      <c r="G18" s="56">
        <f t="shared" si="0"/>
        <v>7.25</v>
      </c>
      <c r="H18" s="58">
        <v>15</v>
      </c>
      <c r="I18" s="55">
        <v>6</v>
      </c>
    </row>
    <row r="19" spans="2:9" ht="12.75">
      <c r="B19" s="54" t="s">
        <v>19</v>
      </c>
      <c r="C19" s="54" t="s">
        <v>77</v>
      </c>
      <c r="D19" s="55">
        <v>0</v>
      </c>
      <c r="E19" s="56">
        <v>45.06</v>
      </c>
      <c r="F19" s="56">
        <f>E19-37</f>
        <v>8.060000000000002</v>
      </c>
      <c r="G19" s="56">
        <f t="shared" si="0"/>
        <v>8.060000000000002</v>
      </c>
      <c r="H19" s="58">
        <v>16</v>
      </c>
      <c r="I19" s="58">
        <v>5</v>
      </c>
    </row>
    <row r="20" spans="2:9" ht="12.75">
      <c r="B20" s="54" t="s">
        <v>36</v>
      </c>
      <c r="C20" s="54" t="s">
        <v>37</v>
      </c>
      <c r="D20" s="55">
        <v>10</v>
      </c>
      <c r="E20" s="56">
        <v>34.87</v>
      </c>
      <c r="F20" s="57">
        <v>0</v>
      </c>
      <c r="G20" s="55">
        <f t="shared" si="0"/>
        <v>10</v>
      </c>
      <c r="H20" s="58">
        <v>17</v>
      </c>
      <c r="I20" s="55">
        <v>4</v>
      </c>
    </row>
    <row r="21" spans="2:9" ht="12.75">
      <c r="B21" s="54" t="s">
        <v>48</v>
      </c>
      <c r="C21" s="54" t="s">
        <v>49</v>
      </c>
      <c r="D21" s="55">
        <v>0</v>
      </c>
      <c r="E21" s="56">
        <v>49.84</v>
      </c>
      <c r="F21" s="56">
        <f>E21-37</f>
        <v>12.840000000000003</v>
      </c>
      <c r="G21" s="56">
        <f t="shared" si="0"/>
        <v>12.840000000000003</v>
      </c>
      <c r="H21" s="58">
        <v>18</v>
      </c>
      <c r="I21" s="58">
        <v>3</v>
      </c>
    </row>
    <row r="22" spans="2:9" ht="12.75">
      <c r="B22" s="54" t="s">
        <v>22</v>
      </c>
      <c r="C22" s="54" t="s">
        <v>61</v>
      </c>
      <c r="D22" s="55">
        <v>0</v>
      </c>
      <c r="E22" s="56">
        <v>49.96</v>
      </c>
      <c r="F22" s="56">
        <f>E22-37</f>
        <v>12.96</v>
      </c>
      <c r="G22" s="56">
        <f t="shared" si="0"/>
        <v>12.96</v>
      </c>
      <c r="H22" s="58">
        <v>19</v>
      </c>
      <c r="I22" s="55">
        <v>2</v>
      </c>
    </row>
    <row r="23" spans="2:9" ht="12.75">
      <c r="B23" s="54" t="s">
        <v>41</v>
      </c>
      <c r="C23" s="54" t="s">
        <v>42</v>
      </c>
      <c r="D23" s="55">
        <v>5</v>
      </c>
      <c r="E23" s="56">
        <v>45.85</v>
      </c>
      <c r="F23" s="56">
        <f>E23-37</f>
        <v>8.850000000000001</v>
      </c>
      <c r="G23" s="56">
        <f t="shared" si="0"/>
        <v>13.850000000000001</v>
      </c>
      <c r="H23" s="58">
        <v>20</v>
      </c>
      <c r="I23" s="58">
        <v>1</v>
      </c>
    </row>
    <row r="24" spans="2:9" ht="12.75">
      <c r="B24" s="54" t="s">
        <v>52</v>
      </c>
      <c r="C24" s="54" t="s">
        <v>53</v>
      </c>
      <c r="D24" s="55">
        <v>15</v>
      </c>
      <c r="E24" s="56">
        <v>36.82</v>
      </c>
      <c r="F24" s="57">
        <v>0</v>
      </c>
      <c r="G24" s="55">
        <f t="shared" si="0"/>
        <v>15</v>
      </c>
      <c r="H24" s="58">
        <v>21</v>
      </c>
      <c r="I24" s="55">
        <v>0</v>
      </c>
    </row>
    <row r="25" spans="2:9" ht="12.75">
      <c r="B25" s="54" t="s">
        <v>32</v>
      </c>
      <c r="C25" s="54" t="s">
        <v>33</v>
      </c>
      <c r="D25" s="55">
        <v>10</v>
      </c>
      <c r="E25" s="56">
        <v>42.14</v>
      </c>
      <c r="F25" s="56">
        <f>E25-37</f>
        <v>5.140000000000001</v>
      </c>
      <c r="G25" s="56">
        <f t="shared" si="0"/>
        <v>15.14</v>
      </c>
      <c r="H25" s="58">
        <v>22</v>
      </c>
      <c r="I25" s="55">
        <v>0</v>
      </c>
    </row>
    <row r="26" spans="2:9" ht="12.75">
      <c r="B26" s="54" t="s">
        <v>38</v>
      </c>
      <c r="C26" s="54" t="s">
        <v>40</v>
      </c>
      <c r="D26" s="55">
        <v>5</v>
      </c>
      <c r="E26" s="56">
        <v>48.83</v>
      </c>
      <c r="F26" s="56">
        <f>E26-37</f>
        <v>11.829999999999998</v>
      </c>
      <c r="G26" s="56">
        <f t="shared" si="0"/>
        <v>16.83</v>
      </c>
      <c r="H26" s="58">
        <v>23</v>
      </c>
      <c r="I26" s="55">
        <v>0</v>
      </c>
    </row>
    <row r="27" spans="2:9" ht="12.75">
      <c r="B27" s="54" t="s">
        <v>50</v>
      </c>
      <c r="C27" s="54" t="s">
        <v>51</v>
      </c>
      <c r="D27" s="55">
        <v>10</v>
      </c>
      <c r="E27" s="56">
        <v>44.9</v>
      </c>
      <c r="F27" s="56">
        <f>E27-37</f>
        <v>7.899999999999999</v>
      </c>
      <c r="G27" s="56">
        <f t="shared" si="0"/>
        <v>17.9</v>
      </c>
      <c r="H27" s="58">
        <v>24</v>
      </c>
      <c r="I27" s="55">
        <v>0</v>
      </c>
    </row>
    <row r="28" spans="2:9" ht="12.75">
      <c r="B28" s="54" t="s">
        <v>24</v>
      </c>
      <c r="C28" s="54" t="s">
        <v>25</v>
      </c>
      <c r="D28" s="55">
        <v>20</v>
      </c>
      <c r="E28" s="56">
        <v>39.01</v>
      </c>
      <c r="F28" s="56">
        <f>E28-37</f>
        <v>2.009999999999998</v>
      </c>
      <c r="G28" s="56">
        <f t="shared" si="0"/>
        <v>22.009999999999998</v>
      </c>
      <c r="H28" s="58">
        <v>25</v>
      </c>
      <c r="I28" s="55">
        <v>0</v>
      </c>
    </row>
    <row r="31" spans="2:8" ht="12.75">
      <c r="B31" s="54" t="s">
        <v>22</v>
      </c>
      <c r="C31" s="54" t="s">
        <v>23</v>
      </c>
      <c r="D31" s="55">
        <v>0</v>
      </c>
      <c r="E31" s="56">
        <v>33.09</v>
      </c>
      <c r="F31" s="59">
        <f aca="true" t="shared" si="2" ref="F31:F55">D31+E31</f>
        <v>33.09</v>
      </c>
      <c r="G31">
        <v>1</v>
      </c>
      <c r="H31">
        <v>20</v>
      </c>
    </row>
    <row r="32" spans="2:8" ht="12.75">
      <c r="B32" s="54" t="s">
        <v>45</v>
      </c>
      <c r="C32" s="54" t="s">
        <v>46</v>
      </c>
      <c r="D32" s="55">
        <v>0</v>
      </c>
      <c r="E32" s="56">
        <v>34.59</v>
      </c>
      <c r="F32" s="59">
        <f t="shared" si="2"/>
        <v>34.59</v>
      </c>
      <c r="G32">
        <v>2</v>
      </c>
      <c r="H32">
        <v>19</v>
      </c>
    </row>
    <row r="33" spans="2:8" ht="12.75">
      <c r="B33" s="54" t="s">
        <v>65</v>
      </c>
      <c r="C33" s="54" t="s">
        <v>66</v>
      </c>
      <c r="D33" s="55">
        <v>0</v>
      </c>
      <c r="E33" s="56">
        <v>37.08</v>
      </c>
      <c r="F33" s="59">
        <f t="shared" si="2"/>
        <v>37.08</v>
      </c>
      <c r="G33">
        <v>3</v>
      </c>
      <c r="H33">
        <v>18</v>
      </c>
    </row>
    <row r="34" spans="2:8" ht="12.75">
      <c r="B34" s="54" t="s">
        <v>26</v>
      </c>
      <c r="C34" s="54" t="s">
        <v>83</v>
      </c>
      <c r="D34" s="55">
        <v>0</v>
      </c>
      <c r="E34" s="56">
        <v>37.63</v>
      </c>
      <c r="F34" s="59">
        <f t="shared" si="2"/>
        <v>37.63</v>
      </c>
      <c r="G34">
        <v>4</v>
      </c>
      <c r="H34">
        <v>17</v>
      </c>
    </row>
    <row r="35" spans="2:8" ht="12.75">
      <c r="B35" s="54" t="s">
        <v>19</v>
      </c>
      <c r="C35" s="54" t="s">
        <v>21</v>
      </c>
      <c r="D35" s="55">
        <v>5</v>
      </c>
      <c r="E35" s="56">
        <v>32.64</v>
      </c>
      <c r="F35" s="59">
        <f t="shared" si="2"/>
        <v>37.64</v>
      </c>
      <c r="G35">
        <v>5</v>
      </c>
      <c r="H35">
        <v>16</v>
      </c>
    </row>
    <row r="36" spans="2:8" ht="12.75">
      <c r="B36" s="54" t="s">
        <v>52</v>
      </c>
      <c r="C36" s="54" t="s">
        <v>78</v>
      </c>
      <c r="D36" s="55">
        <v>0</v>
      </c>
      <c r="E36" s="56">
        <v>37.94</v>
      </c>
      <c r="F36" s="59">
        <f t="shared" si="2"/>
        <v>37.94</v>
      </c>
      <c r="G36">
        <v>6</v>
      </c>
      <c r="H36">
        <v>15</v>
      </c>
    </row>
    <row r="37" spans="2:8" ht="12.75">
      <c r="B37" s="54" t="s">
        <v>19</v>
      </c>
      <c r="C37" s="54" t="s">
        <v>76</v>
      </c>
      <c r="D37" s="55">
        <v>0</v>
      </c>
      <c r="E37" s="56">
        <v>38.14</v>
      </c>
      <c r="F37" s="59">
        <f t="shared" si="2"/>
        <v>38.14</v>
      </c>
      <c r="G37">
        <v>7</v>
      </c>
      <c r="H37">
        <v>14</v>
      </c>
    </row>
    <row r="38" spans="2:8" ht="12.75">
      <c r="B38" s="54" t="s">
        <v>32</v>
      </c>
      <c r="C38" s="54" t="s">
        <v>81</v>
      </c>
      <c r="D38" s="55">
        <v>0</v>
      </c>
      <c r="E38" s="56">
        <v>38.87</v>
      </c>
      <c r="F38" s="59">
        <f t="shared" si="2"/>
        <v>38.87</v>
      </c>
      <c r="G38">
        <v>8</v>
      </c>
      <c r="H38">
        <v>13</v>
      </c>
    </row>
    <row r="39" spans="2:8" ht="12.75">
      <c r="B39" s="54" t="s">
        <v>32</v>
      </c>
      <c r="C39" s="54" t="s">
        <v>62</v>
      </c>
      <c r="D39" s="55">
        <v>0</v>
      </c>
      <c r="E39" s="56">
        <v>38.97</v>
      </c>
      <c r="F39" s="59">
        <f t="shared" si="2"/>
        <v>38.97</v>
      </c>
      <c r="G39">
        <v>9</v>
      </c>
      <c r="H39">
        <v>12</v>
      </c>
    </row>
    <row r="40" spans="2:8" ht="12.75">
      <c r="B40" s="54" t="s">
        <v>22</v>
      </c>
      <c r="C40" s="54" t="s">
        <v>47</v>
      </c>
      <c r="D40" s="55">
        <v>0</v>
      </c>
      <c r="E40" s="56">
        <v>39.42</v>
      </c>
      <c r="F40" s="59">
        <f t="shared" si="2"/>
        <v>39.42</v>
      </c>
      <c r="G40">
        <v>10</v>
      </c>
      <c r="H40">
        <v>11</v>
      </c>
    </row>
    <row r="41" spans="2:8" ht="12.75">
      <c r="B41" s="54" t="s">
        <v>24</v>
      </c>
      <c r="C41" s="54" t="s">
        <v>54</v>
      </c>
      <c r="D41" s="55">
        <v>5</v>
      </c>
      <c r="E41" s="56">
        <v>34.7</v>
      </c>
      <c r="F41" s="59">
        <f t="shared" si="2"/>
        <v>39.7</v>
      </c>
      <c r="G41">
        <v>11</v>
      </c>
      <c r="H41">
        <v>10</v>
      </c>
    </row>
    <row r="42" spans="2:8" ht="12.75">
      <c r="B42" s="54" t="s">
        <v>30</v>
      </c>
      <c r="C42" s="54" t="s">
        <v>31</v>
      </c>
      <c r="D42" s="55">
        <v>0</v>
      </c>
      <c r="E42" s="56">
        <v>40.34</v>
      </c>
      <c r="F42" s="59">
        <f t="shared" si="2"/>
        <v>40.34</v>
      </c>
      <c r="G42">
        <v>12</v>
      </c>
      <c r="H42">
        <v>9</v>
      </c>
    </row>
    <row r="43" spans="2:8" ht="12.75">
      <c r="B43" s="54" t="s">
        <v>45</v>
      </c>
      <c r="C43" s="54" t="s">
        <v>60</v>
      </c>
      <c r="D43" s="55">
        <v>0</v>
      </c>
      <c r="E43" s="56">
        <v>41.54</v>
      </c>
      <c r="F43" s="59">
        <f t="shared" si="2"/>
        <v>41.54</v>
      </c>
      <c r="G43">
        <v>13</v>
      </c>
      <c r="H43">
        <v>8</v>
      </c>
    </row>
    <row r="44" spans="2:8" ht="12.75">
      <c r="B44" s="54" t="s">
        <v>19</v>
      </c>
      <c r="C44" s="54" t="s">
        <v>79</v>
      </c>
      <c r="D44" s="55">
        <v>0</v>
      </c>
      <c r="E44" s="56">
        <v>41.82</v>
      </c>
      <c r="F44" s="59">
        <f t="shared" si="2"/>
        <v>41.82</v>
      </c>
      <c r="G44">
        <v>14</v>
      </c>
      <c r="H44">
        <v>7</v>
      </c>
    </row>
    <row r="45" spans="2:8" ht="12.75">
      <c r="B45" s="54" t="s">
        <v>50</v>
      </c>
      <c r="C45" s="54" t="s">
        <v>63</v>
      </c>
      <c r="D45" s="55">
        <v>0</v>
      </c>
      <c r="E45" s="56">
        <v>44.25</v>
      </c>
      <c r="F45" s="59">
        <f t="shared" si="2"/>
        <v>44.25</v>
      </c>
      <c r="G45">
        <v>15</v>
      </c>
      <c r="H45">
        <v>6</v>
      </c>
    </row>
    <row r="46" spans="2:8" ht="12.75">
      <c r="B46" s="54" t="s">
        <v>36</v>
      </c>
      <c r="C46" s="54" t="s">
        <v>37</v>
      </c>
      <c r="D46" s="55">
        <v>10</v>
      </c>
      <c r="E46" s="56">
        <v>34.87</v>
      </c>
      <c r="F46" s="59">
        <f t="shared" si="2"/>
        <v>44.87</v>
      </c>
      <c r="G46">
        <v>16</v>
      </c>
      <c r="H46">
        <v>5</v>
      </c>
    </row>
    <row r="47" spans="2:8" ht="12.75">
      <c r="B47" s="54" t="s">
        <v>19</v>
      </c>
      <c r="C47" s="54" t="s">
        <v>77</v>
      </c>
      <c r="D47" s="55">
        <v>0</v>
      </c>
      <c r="E47" s="56">
        <v>45.06</v>
      </c>
      <c r="F47" s="59">
        <f t="shared" si="2"/>
        <v>45.06</v>
      </c>
      <c r="G47">
        <v>17</v>
      </c>
      <c r="H47">
        <v>4</v>
      </c>
    </row>
    <row r="48" spans="2:8" ht="12.75">
      <c r="B48" s="54" t="s">
        <v>48</v>
      </c>
      <c r="C48" s="54" t="s">
        <v>49</v>
      </c>
      <c r="D48" s="55">
        <v>0</v>
      </c>
      <c r="E48" s="56">
        <v>49.84</v>
      </c>
      <c r="F48" s="59">
        <f t="shared" si="2"/>
        <v>49.84</v>
      </c>
      <c r="G48">
        <v>18</v>
      </c>
      <c r="H48">
        <v>3</v>
      </c>
    </row>
    <row r="49" spans="2:8" ht="12.75">
      <c r="B49" s="54" t="s">
        <v>22</v>
      </c>
      <c r="C49" s="54" t="s">
        <v>61</v>
      </c>
      <c r="D49" s="55">
        <v>0</v>
      </c>
      <c r="E49" s="56">
        <v>49.96</v>
      </c>
      <c r="F49" s="59">
        <f t="shared" si="2"/>
        <v>49.96</v>
      </c>
      <c r="G49">
        <v>19</v>
      </c>
      <c r="H49">
        <v>2</v>
      </c>
    </row>
    <row r="50" spans="2:8" ht="12.75">
      <c r="B50" s="54" t="s">
        <v>41</v>
      </c>
      <c r="C50" s="54" t="s">
        <v>42</v>
      </c>
      <c r="D50" s="55">
        <v>5</v>
      </c>
      <c r="E50" s="56">
        <v>45.85</v>
      </c>
      <c r="F50" s="59">
        <f t="shared" si="2"/>
        <v>50.85</v>
      </c>
      <c r="G50">
        <v>20</v>
      </c>
      <c r="H50">
        <v>1</v>
      </c>
    </row>
    <row r="51" spans="2:8" ht="12.75">
      <c r="B51" s="54" t="s">
        <v>52</v>
      </c>
      <c r="C51" s="54" t="s">
        <v>53</v>
      </c>
      <c r="D51" s="55">
        <v>15</v>
      </c>
      <c r="E51" s="56">
        <v>36.82</v>
      </c>
      <c r="F51" s="59">
        <f t="shared" si="2"/>
        <v>51.82</v>
      </c>
      <c r="G51">
        <v>21</v>
      </c>
      <c r="H51">
        <v>0</v>
      </c>
    </row>
    <row r="52" spans="2:7" ht="12.75">
      <c r="B52" s="54" t="s">
        <v>32</v>
      </c>
      <c r="C52" s="54" t="s">
        <v>33</v>
      </c>
      <c r="D52" s="55">
        <v>10</v>
      </c>
      <c r="E52" s="56">
        <v>42.14</v>
      </c>
      <c r="F52" s="59">
        <f t="shared" si="2"/>
        <v>52.14</v>
      </c>
      <c r="G52">
        <v>22</v>
      </c>
    </row>
    <row r="53" spans="2:7" ht="12.75">
      <c r="B53" s="54" t="s">
        <v>38</v>
      </c>
      <c r="C53" s="54" t="s">
        <v>40</v>
      </c>
      <c r="D53" s="55">
        <v>5</v>
      </c>
      <c r="E53" s="56">
        <v>48.83</v>
      </c>
      <c r="F53" s="59">
        <f t="shared" si="2"/>
        <v>53.83</v>
      </c>
      <c r="G53">
        <v>23</v>
      </c>
    </row>
    <row r="54" spans="2:7" ht="12.75">
      <c r="B54" s="54" t="s">
        <v>50</v>
      </c>
      <c r="C54" s="54" t="s">
        <v>51</v>
      </c>
      <c r="D54" s="55">
        <v>10</v>
      </c>
      <c r="E54" s="56">
        <v>44.9</v>
      </c>
      <c r="F54" s="59">
        <f t="shared" si="2"/>
        <v>54.9</v>
      </c>
      <c r="G54">
        <v>24</v>
      </c>
    </row>
    <row r="55" spans="2:7" ht="12.75">
      <c r="B55" s="54" t="s">
        <v>24</v>
      </c>
      <c r="C55" s="54" t="s">
        <v>25</v>
      </c>
      <c r="D55" s="55">
        <v>20</v>
      </c>
      <c r="E55" s="56">
        <v>39.01</v>
      </c>
      <c r="F55" s="59">
        <f t="shared" si="2"/>
        <v>59.01</v>
      </c>
      <c r="G55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Zver</cp:lastModifiedBy>
  <cp:lastPrinted>2009-07-16T17:55:02Z</cp:lastPrinted>
  <dcterms:created xsi:type="dcterms:W3CDTF">2009-07-16T14:49:22Z</dcterms:created>
  <dcterms:modified xsi:type="dcterms:W3CDTF">2010-02-14T18:23:33Z</dcterms:modified>
  <cp:category/>
  <cp:version/>
  <cp:contentType/>
  <cp:contentStatus/>
</cp:coreProperties>
</file>