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25" windowHeight="6330" activeTab="0"/>
  </bookViews>
  <sheets>
    <sheet name="Стандарт" sheetId="1" r:id="rId1"/>
    <sheet name="Медиум" sheetId="2" r:id="rId2"/>
    <sheet name="Мини" sheetId="3" r:id="rId3"/>
  </sheets>
  <definedNames/>
  <calcPr fullCalcOnLoad="1"/>
</workbook>
</file>

<file path=xl/sharedStrings.xml><?xml version="1.0" encoding="utf-8"?>
<sst xmlns="http://schemas.openxmlformats.org/spreadsheetml/2006/main" count="168" uniqueCount="73">
  <si>
    <t>Дата</t>
  </si>
  <si>
    <t>Контроль</t>
  </si>
  <si>
    <t>Спортсмен</t>
  </si>
  <si>
    <t>Собака</t>
  </si>
  <si>
    <t>Время</t>
  </si>
  <si>
    <t>Штраф собаки</t>
  </si>
  <si>
    <t>Штраф за время</t>
  </si>
  <si>
    <t>Всего штраф</t>
  </si>
  <si>
    <t>Общий штраф</t>
  </si>
  <si>
    <t>Место</t>
  </si>
  <si>
    <t>Общий штраф собаки</t>
  </si>
  <si>
    <t>Общее время</t>
  </si>
  <si>
    <t>№ рабочей книжки</t>
  </si>
  <si>
    <t>Стартовый №</t>
  </si>
  <si>
    <t>Команда</t>
  </si>
  <si>
    <t>Предел</t>
  </si>
  <si>
    <t>18 апреля</t>
  </si>
  <si>
    <t>МАКСИ</t>
  </si>
  <si>
    <t>ШАР</t>
  </si>
  <si>
    <t>Бондарева А.</t>
  </si>
  <si>
    <t>боксер Джек</t>
  </si>
  <si>
    <t>келпи Лолита</t>
  </si>
  <si>
    <t>Зенкова А.</t>
  </si>
  <si>
    <t>н/о Брайтон</t>
  </si>
  <si>
    <t>Селеткова Е.</t>
  </si>
  <si>
    <t>ДТЮ</t>
  </si>
  <si>
    <t>шелти Вернисаж</t>
  </si>
  <si>
    <t>Вахрина И.</t>
  </si>
  <si>
    <t>Вышка/КСС</t>
  </si>
  <si>
    <t>н/о Батиста</t>
  </si>
  <si>
    <t>Пономарева Д.</t>
  </si>
  <si>
    <t>ризеншнауцер Унга</t>
  </si>
  <si>
    <t>Жданова Н.</t>
  </si>
  <si>
    <t>н/о Джокер</t>
  </si>
  <si>
    <t>Косяков А.</t>
  </si>
  <si>
    <t>доберман Ральф</t>
  </si>
  <si>
    <t>Соловьева П.</t>
  </si>
  <si>
    <t>метис Гера</t>
  </si>
  <si>
    <t>снят</t>
  </si>
  <si>
    <t>-</t>
  </si>
  <si>
    <t>Чебыкина И.</t>
  </si>
  <si>
    <t>Антей</t>
  </si>
  <si>
    <t>ирл/т Жеральд</t>
  </si>
  <si>
    <t>Черкашина А.</t>
  </si>
  <si>
    <t>доберман Джесси</t>
  </si>
  <si>
    <t>Кирьянова Е.</t>
  </si>
  <si>
    <t>ирл/т Динки Дафни</t>
  </si>
  <si>
    <t>МЕДИУМ</t>
  </si>
  <si>
    <t>12 участников</t>
  </si>
  <si>
    <t>пудель Ася</t>
  </si>
  <si>
    <t>шелти Найт Флай</t>
  </si>
  <si>
    <t>Митрошина А.</t>
  </si>
  <si>
    <t>вельштерьер Макси</t>
  </si>
  <si>
    <t>шелти Золотой Лис</t>
  </si>
  <si>
    <t>Четверикова Я.</t>
  </si>
  <si>
    <t>шелти Василиса</t>
  </si>
  <si>
    <t>дак ретривер Дина</t>
  </si>
  <si>
    <t>МИНИ</t>
  </si>
  <si>
    <t>метис Ля Ля</t>
  </si>
  <si>
    <t>Овченкова Ю.</t>
  </si>
  <si>
    <t>метис Джем-2</t>
  </si>
  <si>
    <t>шпиц Бонапарт</t>
  </si>
  <si>
    <t>шпиц Беладонна</t>
  </si>
  <si>
    <t>метис Мейси</t>
  </si>
  <si>
    <t>Гиниатулина Я.</t>
  </si>
  <si>
    <t>метис Тайс</t>
  </si>
  <si>
    <t>Митрошина А</t>
  </si>
  <si>
    <t>пудель Джуна</t>
  </si>
  <si>
    <t>Глазкова М.</t>
  </si>
  <si>
    <t>пудель Рик</t>
  </si>
  <si>
    <t>6 участников</t>
  </si>
  <si>
    <t>8 участников</t>
  </si>
  <si>
    <t>Открытое Первенство Перми среди юниоров 2004 г (26 участников)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</si>
</sst>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b/>
      <sz val="11"/>
      <name val="Courier New Cyr"/>
      <family val="3"/>
    </font>
    <font>
      <b/>
      <sz val="10"/>
      <name val="Courier New Cyr"/>
      <family val="3"/>
    </font>
    <font>
      <b/>
      <sz val="9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 textRotation="90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 textRotation="90" wrapText="1"/>
    </xf>
    <xf numFmtId="0" fontId="2" fillId="0" borderId="2" xfId="0" applyFont="1" applyBorder="1" applyAlignment="1">
      <alignment textRotation="90" wrapText="1"/>
    </xf>
    <xf numFmtId="0" fontId="2" fillId="0" borderId="2" xfId="0" applyFont="1" applyBorder="1" applyAlignment="1">
      <alignment horizontal="center" textRotation="90" wrapText="1"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5"/>
  <sheetViews>
    <sheetView tabSelected="1" workbookViewId="0" topLeftCell="A1">
      <selection activeCell="H10" sqref="H10"/>
    </sheetView>
  </sheetViews>
  <sheetFormatPr defaultColWidth="9.00390625" defaultRowHeight="14.25" customHeight="1"/>
  <cols>
    <col min="1" max="1" width="6.75390625" style="0" customWidth="1"/>
    <col min="2" max="2" width="10.625" style="0" hidden="1" customWidth="1"/>
    <col min="3" max="3" width="14.125" style="0" bestFit="1" customWidth="1"/>
    <col min="4" max="4" width="11.25390625" style="5" bestFit="1" customWidth="1"/>
    <col min="5" max="5" width="18.125" style="0" bestFit="1" customWidth="1"/>
    <col min="6" max="6" width="7.375" style="0" bestFit="1" customWidth="1"/>
    <col min="7" max="7" width="4.75390625" style="0" bestFit="1" customWidth="1"/>
    <col min="8" max="8" width="8.875" style="0" bestFit="1" customWidth="1"/>
    <col min="9" max="9" width="5.00390625" style="0" bestFit="1" customWidth="1"/>
    <col min="10" max="10" width="7.375" style="0" bestFit="1" customWidth="1"/>
    <col min="11" max="11" width="3.25390625" style="0" bestFit="1" customWidth="1"/>
    <col min="12" max="12" width="8.875" style="0" bestFit="1" customWidth="1"/>
    <col min="13" max="13" width="3.25390625" style="0" bestFit="1" customWidth="1"/>
    <col min="14" max="14" width="5.875" style="0" bestFit="1" customWidth="1"/>
    <col min="15" max="16" width="5.00390625" style="0" bestFit="1" customWidth="1"/>
    <col min="17" max="17" width="3.25390625" style="9" bestFit="1" customWidth="1"/>
    <col min="18" max="16384" width="10.375" style="0" customWidth="1"/>
  </cols>
  <sheetData>
    <row r="1" ht="25.5" customHeight="1">
      <c r="A1" s="6" t="s">
        <v>72</v>
      </c>
    </row>
    <row r="2" spans="1:13" ht="14.25" customHeight="1">
      <c r="A2" t="s">
        <v>0</v>
      </c>
      <c r="C2" t="s">
        <v>16</v>
      </c>
      <c r="D2" s="5" t="s">
        <v>17</v>
      </c>
      <c r="E2" t="s">
        <v>48</v>
      </c>
      <c r="F2" t="s">
        <v>15</v>
      </c>
      <c r="G2">
        <v>108</v>
      </c>
      <c r="H2" t="s">
        <v>1</v>
      </c>
      <c r="I2">
        <v>54</v>
      </c>
      <c r="J2" t="s">
        <v>15</v>
      </c>
      <c r="K2">
        <v>90</v>
      </c>
      <c r="L2" t="s">
        <v>1</v>
      </c>
      <c r="M2">
        <v>45</v>
      </c>
    </row>
    <row r="3" spans="1:17" s="34" customFormat="1" ht="78.75" customHeight="1">
      <c r="A3" s="34" t="s">
        <v>13</v>
      </c>
      <c r="B3" s="34" t="s">
        <v>12</v>
      </c>
      <c r="C3" s="35" t="s">
        <v>2</v>
      </c>
      <c r="D3" s="35" t="s">
        <v>14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4</v>
      </c>
      <c r="K3" s="35" t="s">
        <v>5</v>
      </c>
      <c r="L3" s="35" t="s">
        <v>6</v>
      </c>
      <c r="M3" s="35" t="s">
        <v>7</v>
      </c>
      <c r="N3" s="35" t="s">
        <v>10</v>
      </c>
      <c r="O3" s="35" t="s">
        <v>11</v>
      </c>
      <c r="P3" s="35" t="s">
        <v>8</v>
      </c>
      <c r="Q3" s="36" t="s">
        <v>9</v>
      </c>
    </row>
    <row r="4" spans="1:17" ht="14.25" customHeight="1">
      <c r="A4" s="7">
        <v>6</v>
      </c>
      <c r="B4" s="7"/>
      <c r="C4" s="7" t="s">
        <v>19</v>
      </c>
      <c r="D4" s="8" t="s">
        <v>18</v>
      </c>
      <c r="E4" s="7" t="s">
        <v>20</v>
      </c>
      <c r="F4" s="7">
        <v>40.3</v>
      </c>
      <c r="G4" s="7">
        <v>0</v>
      </c>
      <c r="H4" s="7">
        <v>0</v>
      </c>
      <c r="I4" s="7">
        <v>0</v>
      </c>
      <c r="J4" s="7"/>
      <c r="K4" s="7"/>
      <c r="L4" s="7">
        <v>0</v>
      </c>
      <c r="M4" s="7">
        <v>0</v>
      </c>
      <c r="N4" s="7">
        <v>0</v>
      </c>
      <c r="O4" s="7">
        <v>40.3</v>
      </c>
      <c r="P4" s="7">
        <v>0</v>
      </c>
      <c r="Q4" s="10">
        <v>1</v>
      </c>
    </row>
    <row r="5" spans="1:17" ht="14.25" customHeight="1">
      <c r="A5" s="7">
        <v>1</v>
      </c>
      <c r="B5" s="7"/>
      <c r="C5" s="7" t="s">
        <v>19</v>
      </c>
      <c r="D5" s="8" t="s">
        <v>18</v>
      </c>
      <c r="E5" s="7" t="s">
        <v>21</v>
      </c>
      <c r="F5" s="7">
        <v>44.4</v>
      </c>
      <c r="G5" s="7">
        <v>5</v>
      </c>
      <c r="H5" s="7">
        <v>0</v>
      </c>
      <c r="I5" s="7">
        <v>5</v>
      </c>
      <c r="J5" s="7"/>
      <c r="K5" s="7"/>
      <c r="L5" s="7">
        <v>0</v>
      </c>
      <c r="M5" s="7">
        <v>0</v>
      </c>
      <c r="N5" s="7">
        <v>5</v>
      </c>
      <c r="O5" s="7">
        <v>44.4</v>
      </c>
      <c r="P5" s="7">
        <v>5</v>
      </c>
      <c r="Q5" s="10">
        <v>2</v>
      </c>
    </row>
    <row r="6" spans="1:17" ht="14.25" customHeight="1">
      <c r="A6" s="7">
        <v>2</v>
      </c>
      <c r="B6" s="7"/>
      <c r="C6" s="7" t="s">
        <v>22</v>
      </c>
      <c r="D6" s="8" t="s">
        <v>18</v>
      </c>
      <c r="E6" s="7" t="s">
        <v>23</v>
      </c>
      <c r="F6" s="7">
        <v>47</v>
      </c>
      <c r="G6" s="7">
        <v>5</v>
      </c>
      <c r="H6" s="7">
        <v>0</v>
      </c>
      <c r="I6" s="7">
        <v>5</v>
      </c>
      <c r="J6" s="7"/>
      <c r="K6" s="7"/>
      <c r="L6" s="7">
        <v>0</v>
      </c>
      <c r="M6" s="7">
        <v>0</v>
      </c>
      <c r="N6" s="7">
        <v>5</v>
      </c>
      <c r="O6" s="7">
        <v>47</v>
      </c>
      <c r="P6" s="7">
        <v>5</v>
      </c>
      <c r="Q6" s="10">
        <v>3</v>
      </c>
    </row>
    <row r="7" spans="1:17" ht="14.25" customHeight="1">
      <c r="A7" s="7">
        <v>4</v>
      </c>
      <c r="B7" s="7"/>
      <c r="C7" s="7" t="s">
        <v>24</v>
      </c>
      <c r="D7" s="8" t="s">
        <v>25</v>
      </c>
      <c r="E7" s="7" t="s">
        <v>26</v>
      </c>
      <c r="F7" s="7">
        <v>48.5</v>
      </c>
      <c r="G7" s="7">
        <v>5</v>
      </c>
      <c r="H7" s="7">
        <v>0</v>
      </c>
      <c r="I7" s="7">
        <v>5</v>
      </c>
      <c r="J7" s="7"/>
      <c r="K7" s="7"/>
      <c r="L7" s="7">
        <v>0</v>
      </c>
      <c r="M7" s="7">
        <v>0</v>
      </c>
      <c r="N7" s="7">
        <v>5</v>
      </c>
      <c r="O7" s="7">
        <v>48.5</v>
      </c>
      <c r="P7" s="7">
        <v>5</v>
      </c>
      <c r="Q7" s="10">
        <v>4</v>
      </c>
    </row>
    <row r="8" spans="1:17" ht="14.25" customHeight="1">
      <c r="A8" s="7">
        <v>10</v>
      </c>
      <c r="B8" s="7"/>
      <c r="C8" s="7" t="s">
        <v>27</v>
      </c>
      <c r="D8" s="8" t="s">
        <v>28</v>
      </c>
      <c r="E8" s="7" t="s">
        <v>29</v>
      </c>
      <c r="F8" s="7">
        <v>49.1</v>
      </c>
      <c r="G8" s="7">
        <v>5</v>
      </c>
      <c r="H8" s="7">
        <v>0</v>
      </c>
      <c r="I8" s="7">
        <v>5</v>
      </c>
      <c r="J8" s="7"/>
      <c r="K8" s="7"/>
      <c r="L8" s="7">
        <v>0</v>
      </c>
      <c r="M8" s="7">
        <v>0</v>
      </c>
      <c r="N8" s="7">
        <v>5</v>
      </c>
      <c r="O8" s="7">
        <v>49.1</v>
      </c>
      <c r="P8" s="7">
        <v>5</v>
      </c>
      <c r="Q8" s="10">
        <v>5</v>
      </c>
    </row>
    <row r="9" spans="1:17" ht="14.25" customHeight="1">
      <c r="A9" s="7">
        <v>3</v>
      </c>
      <c r="B9" s="7"/>
      <c r="C9" s="7" t="s">
        <v>30</v>
      </c>
      <c r="D9" s="8" t="s">
        <v>18</v>
      </c>
      <c r="E9" s="7" t="s">
        <v>31</v>
      </c>
      <c r="F9" s="7">
        <v>46.3</v>
      </c>
      <c r="G9" s="7">
        <v>10</v>
      </c>
      <c r="H9" s="7">
        <v>0</v>
      </c>
      <c r="I9" s="7">
        <v>10</v>
      </c>
      <c r="J9" s="7"/>
      <c r="K9" s="7"/>
      <c r="L9" s="7">
        <v>0</v>
      </c>
      <c r="M9" s="7">
        <v>0</v>
      </c>
      <c r="N9" s="7">
        <v>10</v>
      </c>
      <c r="O9" s="7">
        <v>46.3</v>
      </c>
      <c r="P9" s="7">
        <v>10</v>
      </c>
      <c r="Q9" s="10">
        <v>6</v>
      </c>
    </row>
    <row r="10" spans="1:17" ht="14.25" customHeight="1">
      <c r="A10" s="7">
        <v>9</v>
      </c>
      <c r="B10" s="7"/>
      <c r="C10" s="7" t="s">
        <v>32</v>
      </c>
      <c r="D10" s="8" t="s">
        <v>25</v>
      </c>
      <c r="E10" s="7" t="s">
        <v>33</v>
      </c>
      <c r="F10" s="7">
        <v>64.7</v>
      </c>
      <c r="G10" s="7">
        <v>5</v>
      </c>
      <c r="H10" s="7">
        <v>10.7</v>
      </c>
      <c r="I10" s="7">
        <v>15.7</v>
      </c>
      <c r="J10" s="7"/>
      <c r="K10" s="7"/>
      <c r="L10" s="7">
        <v>0</v>
      </c>
      <c r="M10" s="7">
        <v>0</v>
      </c>
      <c r="N10" s="7">
        <v>5</v>
      </c>
      <c r="O10" s="7">
        <v>64.7</v>
      </c>
      <c r="P10" s="7">
        <v>15.7</v>
      </c>
      <c r="Q10" s="10">
        <v>7</v>
      </c>
    </row>
    <row r="11" spans="1:17" ht="14.25" customHeight="1">
      <c r="A11" s="7">
        <v>11</v>
      </c>
      <c r="B11" s="7"/>
      <c r="C11" s="7" t="s">
        <v>34</v>
      </c>
      <c r="D11" s="8" t="s">
        <v>25</v>
      </c>
      <c r="E11" s="7" t="s">
        <v>35</v>
      </c>
      <c r="F11" s="7">
        <v>40.6</v>
      </c>
      <c r="G11" s="7">
        <v>20</v>
      </c>
      <c r="H11" s="7">
        <v>0</v>
      </c>
      <c r="I11" s="7">
        <v>20</v>
      </c>
      <c r="J11" s="7"/>
      <c r="K11" s="7"/>
      <c r="L11" s="7">
        <v>0</v>
      </c>
      <c r="M11" s="7">
        <v>0</v>
      </c>
      <c r="N11" s="7">
        <v>20</v>
      </c>
      <c r="O11" s="7">
        <v>40.6</v>
      </c>
      <c r="P11" s="7">
        <v>20</v>
      </c>
      <c r="Q11" s="10">
        <v>8</v>
      </c>
    </row>
    <row r="12" spans="1:17" ht="14.25" customHeight="1">
      <c r="A12" s="7">
        <v>7</v>
      </c>
      <c r="B12" s="7"/>
      <c r="C12" s="7" t="s">
        <v>36</v>
      </c>
      <c r="D12" s="8" t="s">
        <v>18</v>
      </c>
      <c r="E12" s="7" t="s">
        <v>37</v>
      </c>
      <c r="F12" s="7">
        <v>72.6</v>
      </c>
      <c r="G12" s="7">
        <v>15</v>
      </c>
      <c r="H12" s="7">
        <v>18.6</v>
      </c>
      <c r="I12" s="7">
        <v>33.6</v>
      </c>
      <c r="J12" s="7"/>
      <c r="K12" s="7"/>
      <c r="L12" s="7">
        <v>0</v>
      </c>
      <c r="M12" s="7">
        <v>0</v>
      </c>
      <c r="N12" s="7">
        <v>15</v>
      </c>
      <c r="O12" s="7">
        <v>72.6</v>
      </c>
      <c r="P12" s="7">
        <v>33.6</v>
      </c>
      <c r="Q12" s="10">
        <v>9</v>
      </c>
    </row>
    <row r="13" spans="1:17" ht="14.25" customHeight="1">
      <c r="A13" s="7">
        <v>8</v>
      </c>
      <c r="B13" s="7"/>
      <c r="C13" s="7" t="s">
        <v>40</v>
      </c>
      <c r="D13" s="8" t="s">
        <v>41</v>
      </c>
      <c r="E13" s="7" t="s">
        <v>42</v>
      </c>
      <c r="F13" s="7"/>
      <c r="G13" s="7" t="s">
        <v>38</v>
      </c>
      <c r="H13" s="7">
        <v>0</v>
      </c>
      <c r="I13" s="7">
        <v>100</v>
      </c>
      <c r="J13" s="7"/>
      <c r="K13" s="7"/>
      <c r="L13" s="7">
        <v>0</v>
      </c>
      <c r="M13" s="7">
        <v>0</v>
      </c>
      <c r="N13" s="7">
        <v>100</v>
      </c>
      <c r="O13" s="7">
        <v>0</v>
      </c>
      <c r="P13" s="7">
        <v>100</v>
      </c>
      <c r="Q13" s="10" t="s">
        <v>39</v>
      </c>
    </row>
    <row r="14" spans="1:17" ht="14.25" customHeight="1">
      <c r="A14" s="7">
        <v>12</v>
      </c>
      <c r="B14" s="7"/>
      <c r="C14" s="7" t="s">
        <v>43</v>
      </c>
      <c r="D14" s="8" t="s">
        <v>18</v>
      </c>
      <c r="E14" s="7" t="s">
        <v>44</v>
      </c>
      <c r="F14" s="7"/>
      <c r="G14" s="7" t="s">
        <v>38</v>
      </c>
      <c r="H14" s="7">
        <v>0</v>
      </c>
      <c r="I14" s="7">
        <v>100</v>
      </c>
      <c r="J14" s="7"/>
      <c r="K14" s="7"/>
      <c r="L14" s="7">
        <v>0</v>
      </c>
      <c r="M14" s="7">
        <v>0</v>
      </c>
      <c r="N14" s="7">
        <v>100</v>
      </c>
      <c r="O14" s="7">
        <v>0</v>
      </c>
      <c r="P14" s="7">
        <v>100</v>
      </c>
      <c r="Q14" s="10" t="s">
        <v>39</v>
      </c>
    </row>
    <row r="15" spans="1:17" ht="14.25" customHeight="1">
      <c r="A15" s="7">
        <v>13</v>
      </c>
      <c r="B15" s="7"/>
      <c r="C15" s="7" t="s">
        <v>45</v>
      </c>
      <c r="D15" s="8" t="s">
        <v>41</v>
      </c>
      <c r="E15" s="7" t="s">
        <v>46</v>
      </c>
      <c r="F15" s="7"/>
      <c r="G15" s="7" t="s">
        <v>38</v>
      </c>
      <c r="H15" s="7">
        <v>0</v>
      </c>
      <c r="I15" s="7">
        <v>100</v>
      </c>
      <c r="J15" s="7"/>
      <c r="K15" s="7"/>
      <c r="L15" s="7">
        <v>0</v>
      </c>
      <c r="M15" s="7">
        <v>0</v>
      </c>
      <c r="N15" s="7">
        <v>100</v>
      </c>
      <c r="O15" s="7">
        <v>0</v>
      </c>
      <c r="P15" s="7">
        <v>100</v>
      </c>
      <c r="Q15" s="10" t="s">
        <v>39</v>
      </c>
    </row>
  </sheetData>
  <conditionalFormatting sqref="F4:Q1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9"/>
  <sheetViews>
    <sheetView workbookViewId="0" topLeftCell="A1">
      <selection activeCell="P3" sqref="P3"/>
    </sheetView>
  </sheetViews>
  <sheetFormatPr defaultColWidth="9.00390625" defaultRowHeight="12.75"/>
  <cols>
    <col min="1" max="1" width="5.75390625" style="0" customWidth="1"/>
    <col min="2" max="2" width="9.125" style="0" hidden="1" customWidth="1"/>
    <col min="3" max="3" width="14.375" style="0" bestFit="1" customWidth="1"/>
    <col min="5" max="5" width="18.625" style="0" bestFit="1" customWidth="1"/>
    <col min="6" max="6" width="7.00390625" style="0" bestFit="1" customWidth="1"/>
    <col min="7" max="7" width="4.375" style="0" bestFit="1" customWidth="1"/>
    <col min="8" max="8" width="9.00390625" style="0" bestFit="1" customWidth="1"/>
    <col min="9" max="9" width="6.75390625" style="0" bestFit="1" customWidth="1"/>
    <col min="10" max="10" width="7.00390625" style="0" bestFit="1" customWidth="1"/>
    <col min="11" max="11" width="3.375" style="0" bestFit="1" customWidth="1"/>
    <col min="12" max="12" width="9.00390625" style="0" bestFit="1" customWidth="1"/>
    <col min="13" max="13" width="6.75390625" style="0" bestFit="1" customWidth="1"/>
    <col min="14" max="14" width="6.125" style="0" bestFit="1" customWidth="1"/>
    <col min="15" max="16" width="5.00390625" style="0" bestFit="1" customWidth="1"/>
    <col min="17" max="17" width="3.25390625" style="0" bestFit="1" customWidth="1"/>
  </cols>
  <sheetData>
    <row r="1" spans="1:17" ht="18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  <c r="O1" s="1"/>
      <c r="P1" s="1"/>
      <c r="Q1" s="4"/>
    </row>
    <row r="2" spans="1:17" ht="15.75">
      <c r="A2" s="38" t="s">
        <v>0</v>
      </c>
      <c r="B2" s="38"/>
      <c r="C2" s="11" t="s">
        <v>16</v>
      </c>
      <c r="D2" s="2" t="s">
        <v>47</v>
      </c>
      <c r="E2" s="2" t="s">
        <v>70</v>
      </c>
      <c r="F2" s="3" t="s">
        <v>15</v>
      </c>
      <c r="G2" s="12">
        <v>108</v>
      </c>
      <c r="H2" s="3" t="s">
        <v>1</v>
      </c>
      <c r="I2" s="13">
        <v>54</v>
      </c>
      <c r="J2" s="3" t="s">
        <v>15</v>
      </c>
      <c r="K2" s="12">
        <v>90</v>
      </c>
      <c r="L2" s="3" t="s">
        <v>1</v>
      </c>
      <c r="M2" s="13">
        <v>45</v>
      </c>
      <c r="N2" s="13"/>
      <c r="O2" s="14"/>
      <c r="P2" s="2"/>
      <c r="Q2" s="15"/>
    </row>
    <row r="3" spans="1:17" ht="99">
      <c r="A3" s="25" t="s">
        <v>13</v>
      </c>
      <c r="B3" s="26" t="s">
        <v>12</v>
      </c>
      <c r="C3" s="23" t="s">
        <v>2</v>
      </c>
      <c r="D3" s="27" t="s">
        <v>14</v>
      </c>
      <c r="E3" s="23" t="s">
        <v>3</v>
      </c>
      <c r="F3" s="28" t="s">
        <v>4</v>
      </c>
      <c r="G3" s="29" t="s">
        <v>5</v>
      </c>
      <c r="H3" s="28" t="s">
        <v>6</v>
      </c>
      <c r="I3" s="28" t="s">
        <v>7</v>
      </c>
      <c r="J3" s="29" t="s">
        <v>4</v>
      </c>
      <c r="K3" s="29" t="s">
        <v>5</v>
      </c>
      <c r="L3" s="29" t="s">
        <v>6</v>
      </c>
      <c r="M3" s="29" t="s">
        <v>7</v>
      </c>
      <c r="N3" s="29" t="s">
        <v>10</v>
      </c>
      <c r="O3" s="30" t="s">
        <v>11</v>
      </c>
      <c r="P3" s="30" t="s">
        <v>8</v>
      </c>
      <c r="Q3" s="25" t="s">
        <v>9</v>
      </c>
    </row>
    <row r="4" spans="1:17" ht="12.75">
      <c r="A4" s="32">
        <v>104</v>
      </c>
      <c r="B4" s="33"/>
      <c r="C4" s="16" t="s">
        <v>43</v>
      </c>
      <c r="D4" s="16" t="s">
        <v>18</v>
      </c>
      <c r="E4" s="16" t="s">
        <v>49</v>
      </c>
      <c r="F4" s="16">
        <v>43.9</v>
      </c>
      <c r="G4" s="7">
        <v>0</v>
      </c>
      <c r="H4" s="7">
        <f aca="true" t="shared" si="0" ref="H4:H9">IF((F4-$I$2)&gt;0,F4-$I$2,0)</f>
        <v>0</v>
      </c>
      <c r="I4" s="7">
        <f aca="true" t="shared" si="1" ref="I4:I9">IF(OR(G4="снят",F4&gt;$G$2),100,IF(G4="н/я",150,SUM(H4,G4)))</f>
        <v>0</v>
      </c>
      <c r="J4" s="7"/>
      <c r="K4" s="7"/>
      <c r="L4" s="7"/>
      <c r="M4" s="7"/>
      <c r="N4" s="7">
        <f aca="true" t="shared" si="2" ref="N4:N9">(G4+K4)</f>
        <v>0</v>
      </c>
      <c r="O4" s="7">
        <f aca="true" t="shared" si="3" ref="O4:O9">(F4+J4)</f>
        <v>43.9</v>
      </c>
      <c r="P4" s="7">
        <f aca="true" t="shared" si="4" ref="P4:P9">IF(C4&lt;&gt;0,IF(I4+M4&lt;&gt;200,I4+M4,200),301)</f>
        <v>0</v>
      </c>
      <c r="Q4" s="7">
        <v>1</v>
      </c>
    </row>
    <row r="5" spans="1:17" ht="12.75">
      <c r="A5" s="32">
        <v>101</v>
      </c>
      <c r="B5" s="33"/>
      <c r="C5" s="16" t="s">
        <v>22</v>
      </c>
      <c r="D5" s="16" t="s">
        <v>18</v>
      </c>
      <c r="E5" s="16" t="s">
        <v>50</v>
      </c>
      <c r="F5" s="16">
        <v>46.3</v>
      </c>
      <c r="G5" s="7">
        <v>0</v>
      </c>
      <c r="H5" s="7">
        <f t="shared" si="0"/>
        <v>0</v>
      </c>
      <c r="I5" s="7">
        <f t="shared" si="1"/>
        <v>0</v>
      </c>
      <c r="J5" s="7"/>
      <c r="K5" s="7"/>
      <c r="L5" s="7"/>
      <c r="M5" s="7"/>
      <c r="N5" s="7">
        <f t="shared" si="2"/>
        <v>0</v>
      </c>
      <c r="O5" s="7">
        <f t="shared" si="3"/>
        <v>46.3</v>
      </c>
      <c r="P5" s="7">
        <f t="shared" si="4"/>
        <v>0</v>
      </c>
      <c r="Q5" s="7">
        <v>2</v>
      </c>
    </row>
    <row r="6" spans="1:17" ht="12.75">
      <c r="A6" s="32">
        <v>105</v>
      </c>
      <c r="B6" s="33"/>
      <c r="C6" s="16" t="s">
        <v>51</v>
      </c>
      <c r="D6" s="16" t="s">
        <v>18</v>
      </c>
      <c r="E6" s="16" t="s">
        <v>52</v>
      </c>
      <c r="F6" s="16">
        <v>45.6</v>
      </c>
      <c r="G6" s="7">
        <v>15</v>
      </c>
      <c r="H6" s="7">
        <f t="shared" si="0"/>
        <v>0</v>
      </c>
      <c r="I6" s="7">
        <f t="shared" si="1"/>
        <v>15</v>
      </c>
      <c r="J6" s="7"/>
      <c r="K6" s="7"/>
      <c r="L6" s="7"/>
      <c r="M6" s="7"/>
      <c r="N6" s="7">
        <f t="shared" si="2"/>
        <v>15</v>
      </c>
      <c r="O6" s="7">
        <f t="shared" si="3"/>
        <v>45.6</v>
      </c>
      <c r="P6" s="7">
        <f t="shared" si="4"/>
        <v>15</v>
      </c>
      <c r="Q6" s="7">
        <v>3</v>
      </c>
    </row>
    <row r="7" spans="1:17" ht="12.75">
      <c r="A7" s="32">
        <v>106</v>
      </c>
      <c r="B7" s="33"/>
      <c r="C7" s="16" t="s">
        <v>34</v>
      </c>
      <c r="D7" s="16" t="s">
        <v>25</v>
      </c>
      <c r="E7" s="16" t="s">
        <v>53</v>
      </c>
      <c r="F7" s="16">
        <v>42.8</v>
      </c>
      <c r="G7" s="7">
        <v>20</v>
      </c>
      <c r="H7" s="7">
        <f t="shared" si="0"/>
        <v>0</v>
      </c>
      <c r="I7" s="7">
        <f t="shared" si="1"/>
        <v>20</v>
      </c>
      <c r="J7" s="7"/>
      <c r="K7" s="7"/>
      <c r="L7" s="7"/>
      <c r="M7" s="7"/>
      <c r="N7" s="7">
        <f t="shared" si="2"/>
        <v>20</v>
      </c>
      <c r="O7" s="7">
        <f t="shared" si="3"/>
        <v>42.8</v>
      </c>
      <c r="P7" s="7">
        <f t="shared" si="4"/>
        <v>20</v>
      </c>
      <c r="Q7" s="7">
        <v>4</v>
      </c>
    </row>
    <row r="8" spans="1:17" ht="12.75">
      <c r="A8" s="32">
        <v>102</v>
      </c>
      <c r="B8" s="33"/>
      <c r="C8" s="16" t="s">
        <v>54</v>
      </c>
      <c r="D8" s="16" t="s">
        <v>25</v>
      </c>
      <c r="E8" s="16" t="s">
        <v>55</v>
      </c>
      <c r="F8" s="16">
        <v>66</v>
      </c>
      <c r="G8" s="7">
        <v>10</v>
      </c>
      <c r="H8" s="7">
        <f t="shared" si="0"/>
        <v>12</v>
      </c>
      <c r="I8" s="7">
        <f t="shared" si="1"/>
        <v>22</v>
      </c>
      <c r="J8" s="7"/>
      <c r="K8" s="7"/>
      <c r="L8" s="7"/>
      <c r="M8" s="7"/>
      <c r="N8" s="7">
        <f t="shared" si="2"/>
        <v>10</v>
      </c>
      <c r="O8" s="7">
        <f t="shared" si="3"/>
        <v>66</v>
      </c>
      <c r="P8" s="7">
        <f t="shared" si="4"/>
        <v>22</v>
      </c>
      <c r="Q8" s="7">
        <v>5</v>
      </c>
    </row>
    <row r="9" spans="1:17" ht="12.75">
      <c r="A9" s="32">
        <v>103</v>
      </c>
      <c r="B9" s="33"/>
      <c r="C9" s="16" t="s">
        <v>36</v>
      </c>
      <c r="D9" s="16" t="s">
        <v>18</v>
      </c>
      <c r="E9" s="16" t="s">
        <v>56</v>
      </c>
      <c r="F9" s="16">
        <v>79.4</v>
      </c>
      <c r="G9" s="7">
        <v>5</v>
      </c>
      <c r="H9" s="7">
        <f t="shared" si="0"/>
        <v>25.400000000000006</v>
      </c>
      <c r="I9" s="7">
        <f t="shared" si="1"/>
        <v>30.400000000000006</v>
      </c>
      <c r="J9" s="7"/>
      <c r="K9" s="7"/>
      <c r="L9" s="7"/>
      <c r="M9" s="7"/>
      <c r="N9" s="7">
        <f t="shared" si="2"/>
        <v>5</v>
      </c>
      <c r="O9" s="7">
        <f t="shared" si="3"/>
        <v>79.4</v>
      </c>
      <c r="P9" s="7">
        <f t="shared" si="4"/>
        <v>30.400000000000006</v>
      </c>
      <c r="Q9" s="7">
        <v>6</v>
      </c>
    </row>
  </sheetData>
  <mergeCells count="2">
    <mergeCell ref="A1:M1"/>
    <mergeCell ref="A2:B2"/>
  </mergeCells>
  <conditionalFormatting sqref="G4:Q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11"/>
  <sheetViews>
    <sheetView workbookViewId="0" topLeftCell="A1">
      <selection activeCell="E22" sqref="E22"/>
    </sheetView>
  </sheetViews>
  <sheetFormatPr defaultColWidth="9.00390625" defaultRowHeight="12.75"/>
  <cols>
    <col min="1" max="1" width="5.75390625" style="0" customWidth="1"/>
    <col min="2" max="2" width="3.25390625" style="0" customWidth="1"/>
    <col min="3" max="3" width="19.25390625" style="0" customWidth="1"/>
    <col min="4" max="4" width="9.75390625" style="0" customWidth="1"/>
    <col min="5" max="5" width="22.875" style="0" customWidth="1"/>
    <col min="6" max="6" width="9.75390625" style="0" customWidth="1"/>
    <col min="7" max="7" width="8.25390625" style="0" customWidth="1"/>
    <col min="9" max="9" width="10.00390625" style="0" customWidth="1"/>
    <col min="10" max="14" width="0" style="0" hidden="1" customWidth="1"/>
    <col min="15" max="15" width="10.25390625" style="0" customWidth="1"/>
    <col min="16" max="16" width="9.25390625" style="0" customWidth="1"/>
    <col min="17" max="17" width="5.625" style="0" customWidth="1"/>
  </cols>
  <sheetData>
    <row r="1" spans="1:17" ht="18">
      <c r="A1" s="39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6"/>
      <c r="O1" s="16"/>
      <c r="P1" s="16"/>
      <c r="Q1" s="17"/>
    </row>
    <row r="2" spans="1:17" ht="15.75">
      <c r="A2" s="40" t="s">
        <v>0</v>
      </c>
      <c r="B2" s="40"/>
      <c r="C2" s="18" t="s">
        <v>16</v>
      </c>
      <c r="D2" s="19" t="s">
        <v>57</v>
      </c>
      <c r="E2" s="19" t="s">
        <v>71</v>
      </c>
      <c r="F2" s="20" t="s">
        <v>15</v>
      </c>
      <c r="G2" s="21">
        <v>108</v>
      </c>
      <c r="H2" s="20" t="s">
        <v>1</v>
      </c>
      <c r="I2" s="22">
        <v>54</v>
      </c>
      <c r="J2" s="20" t="s">
        <v>15</v>
      </c>
      <c r="K2" s="21">
        <v>90</v>
      </c>
      <c r="L2" s="20" t="s">
        <v>1</v>
      </c>
      <c r="M2" s="22">
        <v>45</v>
      </c>
      <c r="N2" s="22"/>
      <c r="O2" s="23"/>
      <c r="P2" s="19"/>
      <c r="Q2" s="24"/>
    </row>
    <row r="3" spans="1:17" ht="99">
      <c r="A3" s="25" t="s">
        <v>13</v>
      </c>
      <c r="B3" s="26" t="s">
        <v>12</v>
      </c>
      <c r="C3" s="23" t="s">
        <v>2</v>
      </c>
      <c r="D3" s="27" t="s">
        <v>14</v>
      </c>
      <c r="E3" s="23" t="s">
        <v>3</v>
      </c>
      <c r="F3" s="28" t="s">
        <v>4</v>
      </c>
      <c r="G3" s="29" t="s">
        <v>5</v>
      </c>
      <c r="H3" s="28" t="s">
        <v>6</v>
      </c>
      <c r="I3" s="28" t="s">
        <v>7</v>
      </c>
      <c r="J3" s="28" t="s">
        <v>4</v>
      </c>
      <c r="K3" s="29" t="s">
        <v>5</v>
      </c>
      <c r="L3" s="28" t="s">
        <v>6</v>
      </c>
      <c r="M3" s="28" t="s">
        <v>7</v>
      </c>
      <c r="N3" s="28" t="s">
        <v>10</v>
      </c>
      <c r="O3" s="30" t="s">
        <v>11</v>
      </c>
      <c r="P3" s="31" t="s">
        <v>8</v>
      </c>
      <c r="Q3" s="25" t="s">
        <v>9</v>
      </c>
    </row>
    <row r="4" spans="1:17" ht="12.75">
      <c r="A4" s="32">
        <v>207</v>
      </c>
      <c r="B4" s="33"/>
      <c r="C4" s="16" t="s">
        <v>45</v>
      </c>
      <c r="D4" s="16" t="s">
        <v>41</v>
      </c>
      <c r="E4" s="16" t="s">
        <v>58</v>
      </c>
      <c r="F4" s="16">
        <v>53.4</v>
      </c>
      <c r="G4" s="7">
        <v>0</v>
      </c>
      <c r="H4" s="7">
        <v>0</v>
      </c>
      <c r="I4" s="7">
        <v>0</v>
      </c>
      <c r="J4" s="7"/>
      <c r="K4" s="7"/>
      <c r="L4" s="7">
        <v>0</v>
      </c>
      <c r="M4" s="7">
        <v>0</v>
      </c>
      <c r="N4" s="7">
        <v>0</v>
      </c>
      <c r="O4" s="7">
        <v>53.4</v>
      </c>
      <c r="P4" s="7">
        <v>0</v>
      </c>
      <c r="Q4" s="17">
        <v>1</v>
      </c>
    </row>
    <row r="5" spans="1:17" ht="12.75">
      <c r="A5" s="32">
        <v>203</v>
      </c>
      <c r="B5" s="33"/>
      <c r="C5" s="16" t="s">
        <v>59</v>
      </c>
      <c r="D5" s="16" t="s">
        <v>25</v>
      </c>
      <c r="E5" s="16" t="s">
        <v>60</v>
      </c>
      <c r="F5" s="16">
        <v>55.5</v>
      </c>
      <c r="G5" s="7">
        <v>0</v>
      </c>
      <c r="H5" s="7">
        <v>1.5</v>
      </c>
      <c r="I5" s="7">
        <v>1.5</v>
      </c>
      <c r="J5" s="7"/>
      <c r="K5" s="7"/>
      <c r="L5" s="7">
        <v>0</v>
      </c>
      <c r="M5" s="7">
        <v>0</v>
      </c>
      <c r="N5" s="7">
        <v>0</v>
      </c>
      <c r="O5" s="7">
        <v>55.5</v>
      </c>
      <c r="P5" s="7">
        <v>1.5</v>
      </c>
      <c r="Q5" s="17">
        <v>2</v>
      </c>
    </row>
    <row r="6" spans="1:17" ht="12.75">
      <c r="A6" s="32">
        <v>202</v>
      </c>
      <c r="B6" s="33"/>
      <c r="C6" s="16" t="s">
        <v>30</v>
      </c>
      <c r="D6" s="16" t="s">
        <v>18</v>
      </c>
      <c r="E6" s="16" t="s">
        <v>61</v>
      </c>
      <c r="F6" s="16">
        <v>50.2</v>
      </c>
      <c r="G6" s="7">
        <v>5</v>
      </c>
      <c r="H6" s="7">
        <v>0</v>
      </c>
      <c r="I6" s="7">
        <v>5</v>
      </c>
      <c r="J6" s="7"/>
      <c r="K6" s="7"/>
      <c r="L6" s="7">
        <v>0</v>
      </c>
      <c r="M6" s="7">
        <v>0</v>
      </c>
      <c r="N6" s="7">
        <v>5</v>
      </c>
      <c r="O6" s="7">
        <v>50.2</v>
      </c>
      <c r="P6" s="7">
        <v>5</v>
      </c>
      <c r="Q6" s="17">
        <v>3</v>
      </c>
    </row>
    <row r="7" spans="1:17" ht="12.75">
      <c r="A7" s="32">
        <v>201</v>
      </c>
      <c r="B7" s="33"/>
      <c r="C7" s="16" t="s">
        <v>19</v>
      </c>
      <c r="D7" s="16" t="s">
        <v>18</v>
      </c>
      <c r="E7" s="16" t="s">
        <v>62</v>
      </c>
      <c r="F7" s="16">
        <v>45.6</v>
      </c>
      <c r="G7" s="7">
        <v>10</v>
      </c>
      <c r="H7" s="7">
        <v>0</v>
      </c>
      <c r="I7" s="7">
        <v>10</v>
      </c>
      <c r="J7" s="7"/>
      <c r="K7" s="7"/>
      <c r="L7" s="7">
        <v>0</v>
      </c>
      <c r="M7" s="7">
        <v>0</v>
      </c>
      <c r="N7" s="7">
        <v>10</v>
      </c>
      <c r="O7" s="7">
        <v>45.6</v>
      </c>
      <c r="P7" s="7">
        <v>10</v>
      </c>
      <c r="Q7" s="17">
        <v>4</v>
      </c>
    </row>
    <row r="8" spans="1:17" ht="12.75">
      <c r="A8" s="32">
        <v>208</v>
      </c>
      <c r="B8" s="33"/>
      <c r="C8" s="16" t="s">
        <v>40</v>
      </c>
      <c r="D8" s="16" t="s">
        <v>41</v>
      </c>
      <c r="E8" s="16" t="s">
        <v>63</v>
      </c>
      <c r="F8" s="16">
        <v>86.6</v>
      </c>
      <c r="G8" s="7">
        <v>5</v>
      </c>
      <c r="H8" s="7">
        <v>32.6</v>
      </c>
      <c r="I8" s="7">
        <v>37.6</v>
      </c>
      <c r="J8" s="7"/>
      <c r="K8" s="7"/>
      <c r="L8" s="7">
        <v>0</v>
      </c>
      <c r="M8" s="7">
        <v>0</v>
      </c>
      <c r="N8" s="7">
        <v>5</v>
      </c>
      <c r="O8" s="7">
        <v>86.6</v>
      </c>
      <c r="P8" s="7">
        <v>37.6</v>
      </c>
      <c r="Q8" s="17">
        <v>5</v>
      </c>
    </row>
    <row r="9" spans="1:17" ht="12.75">
      <c r="A9" s="32">
        <v>204</v>
      </c>
      <c r="B9" s="33"/>
      <c r="C9" s="16" t="s">
        <v>64</v>
      </c>
      <c r="D9" s="16" t="s">
        <v>41</v>
      </c>
      <c r="E9" s="16" t="s">
        <v>65</v>
      </c>
      <c r="F9" s="16"/>
      <c r="G9" s="7" t="s">
        <v>38</v>
      </c>
      <c r="H9" s="7">
        <v>0</v>
      </c>
      <c r="I9" s="7">
        <v>100</v>
      </c>
      <c r="J9" s="7"/>
      <c r="K9" s="7"/>
      <c r="L9" s="7">
        <v>0</v>
      </c>
      <c r="M9" s="7">
        <v>0</v>
      </c>
      <c r="N9" s="7" t="e">
        <v>#VALUE!</v>
      </c>
      <c r="O9" s="7">
        <v>0</v>
      </c>
      <c r="P9" s="7">
        <v>100</v>
      </c>
      <c r="Q9" s="17" t="s">
        <v>39</v>
      </c>
    </row>
    <row r="10" spans="1:17" ht="12.75">
      <c r="A10" s="32">
        <v>205</v>
      </c>
      <c r="B10" s="33"/>
      <c r="C10" s="16" t="s">
        <v>66</v>
      </c>
      <c r="D10" s="16" t="s">
        <v>18</v>
      </c>
      <c r="E10" s="16" t="s">
        <v>67</v>
      </c>
      <c r="F10" s="16"/>
      <c r="G10" s="7" t="s">
        <v>38</v>
      </c>
      <c r="H10" s="7">
        <v>0</v>
      </c>
      <c r="I10" s="7">
        <v>100</v>
      </c>
      <c r="J10" s="7"/>
      <c r="K10" s="7"/>
      <c r="L10" s="7">
        <v>0</v>
      </c>
      <c r="M10" s="7">
        <v>0</v>
      </c>
      <c r="N10" s="7" t="e">
        <v>#VALUE!</v>
      </c>
      <c r="O10" s="7">
        <v>0</v>
      </c>
      <c r="P10" s="7">
        <v>100</v>
      </c>
      <c r="Q10" s="17" t="s">
        <v>39</v>
      </c>
    </row>
    <row r="11" spans="1:17" ht="12.75">
      <c r="A11" s="32">
        <v>206</v>
      </c>
      <c r="B11" s="33"/>
      <c r="C11" s="16" t="s">
        <v>68</v>
      </c>
      <c r="D11" s="16" t="s">
        <v>41</v>
      </c>
      <c r="E11" s="16" t="s">
        <v>69</v>
      </c>
      <c r="F11" s="16"/>
      <c r="G11" s="7" t="s">
        <v>38</v>
      </c>
      <c r="H11" s="7">
        <v>0</v>
      </c>
      <c r="I11" s="7">
        <v>100</v>
      </c>
      <c r="J11" s="7"/>
      <c r="K11" s="7"/>
      <c r="L11" s="7">
        <v>0</v>
      </c>
      <c r="M11" s="7">
        <v>0</v>
      </c>
      <c r="N11" s="7" t="e">
        <v>#VALUE!</v>
      </c>
      <c r="O11" s="7">
        <v>0</v>
      </c>
      <c r="P11" s="7">
        <v>100</v>
      </c>
      <c r="Q11" s="17" t="s">
        <v>39</v>
      </c>
    </row>
  </sheetData>
  <mergeCells count="2">
    <mergeCell ref="A1:M1"/>
    <mergeCell ref="A2:B2"/>
  </mergeCells>
  <conditionalFormatting sqref="G4:P11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Дмитрий</cp:lastModifiedBy>
  <dcterms:created xsi:type="dcterms:W3CDTF">2001-05-23T15:46:40Z</dcterms:created>
  <dcterms:modified xsi:type="dcterms:W3CDTF">2004-04-23T08:49:44Z</dcterms:modified>
  <cp:category/>
  <cp:version/>
  <cp:contentType/>
  <cp:contentStatus/>
</cp:coreProperties>
</file>